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8ktd365-my.sharepoint.com/personal/a_vanmeekeren_8ktd365_nl/Documents/Bureaublad/"/>
    </mc:Choice>
  </mc:AlternateContent>
  <xr:revisionPtr revIDLastSave="0" documentId="8_{A3C289D8-D7D0-43BB-82A4-E922C4765F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sicoscan" sheetId="1" r:id="rId1"/>
    <sheet name="Verzamelblad" sheetId="2" r:id="rId2"/>
    <sheet name="Blad1" sheetId="4" r:id="rId3"/>
  </sheets>
  <definedNames>
    <definedName name="_xlnm.Print_Area" localSheetId="0">Risicoscan!$A$1:$F$102</definedName>
    <definedName name="_xlnm.Print_Area" localSheetId="1">Verzamelblad!$A$1:$F$54</definedName>
    <definedName name="Agrarische_bouwwerken">Risicoscan!$A$109:$A$131</definedName>
    <definedName name="Bedrijfsgebouwen">Risicoscan!$A$98:$A$103</definedName>
    <definedName name="Bijgebouw_bij_woningen_eenheid">Risicoscan!$C$59:$C$233</definedName>
    <definedName name="Bijgebouwen_bij_woningen">Risicoscan!$A$59:$A$233</definedName>
    <definedName name="Extra">Risicoscan!$A$170:$A$202</definedName>
    <definedName name="Hekwerk_en_overige_bouwwerken">Risicoscan!$A$216:$A$230</definedName>
    <definedName name="Hotel_Logiesgebouw">Risicoscan!$A$143:$A$146</definedName>
    <definedName name="Kantoren">Risicoscan!$A$70:$A$72</definedName>
    <definedName name="Parkeergarage">Risicoscan!$A$149:$A$154</definedName>
    <definedName name="Reclame">Risicoscan!$A$204:$A$214</definedName>
    <definedName name="Schoolgebouw">Risicoscan!$A$85:$A$87</definedName>
    <definedName name="Soort_bouwwerk">Verzamelblad!#REF!</definedName>
    <definedName name="Sport_en_kleedgebouw">Risicoscan!$A$165:$A$169</definedName>
    <definedName name="Theater_bioscoop">Risicoscan!$A$133:$A$134</definedName>
    <definedName name="Type_woning">#REF!</definedName>
    <definedName name="Winkelgebouw">Risicoscan!$A$77:$A$78</definedName>
    <definedName name="Woningen">Risicoscan!$A$37:$A$57</definedName>
    <definedName name="Woningen_eenheid">Risicoscan!$C$37:$C$57</definedName>
    <definedName name="Z_BF3426FD_CAFA_4D3A_BEBA_F73825683BA2_.wvu.Rows" localSheetId="0" hidden="1">Risicoscan!$16:$57,Risicoscan!$59:$68,Risicoscan!$70:$74,Risicoscan!$76:$83,Risicoscan!$85:$93,Risicoscan!$95:$96,Risicoscan!$98:$107,Risicoscan!$109:$131,Risicoscan!$133:$141,Risicoscan!$143:$147,Risicoscan!$149:$163,Risicoscan!$165:$169,Risicoscan!$171:$202,Risicoscan!$204:$214,Risicoscan!$216:$233</definedName>
    <definedName name="Ziekenhuis_verpleeghuis">Risicoscan!$A$95:$A$96</definedName>
  </definedNames>
  <calcPr calcId="191029"/>
  <customWorkbookViews>
    <customWorkbookView name="Ivo van der Werf - Persoonlijke weergave" guid="{BF3426FD-CAFA-4D3A-BEBA-F73825683BA2}" mergeInterval="0" personalView="1" maximized="1" windowWidth="1920" windowHeight="101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2" i="1" l="1"/>
  <c r="C101" i="1"/>
  <c r="B7" i="2" l="1"/>
  <c r="B6" i="2"/>
  <c r="B5" i="2"/>
  <c r="B4" i="2"/>
  <c r="B3" i="2"/>
  <c r="C13" i="4" l="1"/>
  <c r="C14" i="4"/>
  <c r="C16" i="4" l="1"/>
  <c r="B10" i="1" s="1"/>
  <c r="B9" i="2" s="1"/>
  <c r="F8" i="1"/>
</calcChain>
</file>

<file path=xl/sharedStrings.xml><?xml version="1.0" encoding="utf-8"?>
<sst xmlns="http://schemas.openxmlformats.org/spreadsheetml/2006/main" count="212" uniqueCount="118">
  <si>
    <t>Eenheidprijs</t>
  </si>
  <si>
    <t>Versie 2014</t>
  </si>
  <si>
    <t>Minimale bouwkosten 10% onder berekende bouwkosten</t>
  </si>
  <si>
    <t>Naam evenement</t>
  </si>
  <si>
    <t>Locatie evenement</t>
  </si>
  <si>
    <t>Naam aanvrager</t>
  </si>
  <si>
    <t>Adres aanvrager</t>
  </si>
  <si>
    <t>Postcode en plaatsnaam aanvrager</t>
  </si>
  <si>
    <t>Risicoscan uitgevoerd door:</t>
  </si>
  <si>
    <t>Uitkomst risicoscan</t>
  </si>
  <si>
    <t>Soort evenement</t>
  </si>
  <si>
    <r>
      <t>1.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>Soort evenement</t>
    </r>
  </si>
  <si>
    <t>(grote) Popconcerten: &gt; 10.000 bezoekers</t>
  </si>
  <si>
    <t>(kleinere) Popconcerten / tentfeesten: 10000 – 2500 bezoekers</t>
  </si>
  <si>
    <t>(kleinere) Popconcerten / tentfeesten: 0 – 2500 bezoekers</t>
  </si>
  <si>
    <t>Festivals (meerdere shows en podia)</t>
  </si>
  <si>
    <t xml:space="preserve">Markten / braderieën / buurtfeestje </t>
  </si>
  <si>
    <t>(meerdaagse) Grote wandelmarsen</t>
  </si>
  <si>
    <t>kleine wandelmarsen</t>
  </si>
  <si>
    <t xml:space="preserve">Tourritten (fiets, skeeler, motor, auto) </t>
  </si>
  <si>
    <t>Corso / optochten</t>
  </si>
  <si>
    <t>Beurzen</t>
  </si>
  <si>
    <t>Sportevenementen</t>
  </si>
  <si>
    <t>Grote (house) party’s</t>
  </si>
  <si>
    <t>(te verwachten) Grote demonstraties</t>
  </si>
  <si>
    <t>(te verwachten) Kleine demonstraties</t>
  </si>
  <si>
    <t xml:space="preserve">Vliegshows </t>
  </si>
  <si>
    <t xml:space="preserve">Auto- en motorsport evenementen </t>
  </si>
  <si>
    <t xml:space="preserve">Vuurwerkshows </t>
  </si>
  <si>
    <t>Samenstelling van het publiek</t>
  </si>
  <si>
    <r>
      <t>1.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>Aantal deelnemers en/of bezoekers</t>
    </r>
  </si>
  <si>
    <t>0 – 1999</t>
  </si>
  <si>
    <t>2000 - 4999</t>
  </si>
  <si>
    <t>5000 – 9.999</t>
  </si>
  <si>
    <t>10.000 – 14.999</t>
  </si>
  <si>
    <t>15.000 – 19.999</t>
  </si>
  <si>
    <t>&gt; 20.000</t>
  </si>
  <si>
    <r>
      <t>2.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>Leeftijdscategorie (</t>
    </r>
    <r>
      <rPr>
        <b/>
        <i/>
        <sz val="11"/>
        <color indexed="53"/>
        <rFont val="Calibri"/>
        <family val="2"/>
      </rPr>
      <t>zwaartepunt, maximaal 1 categorie toe wijzen</t>
    </r>
    <r>
      <rPr>
        <b/>
        <i/>
        <sz val="11"/>
        <rFont val="Calibri"/>
        <family val="2"/>
      </rPr>
      <t>)</t>
    </r>
  </si>
  <si>
    <r>
      <t>0 – 10 jaar (</t>
    </r>
    <r>
      <rPr>
        <sz val="11"/>
        <color indexed="53"/>
        <rFont val="Calibri"/>
        <family val="2"/>
      </rPr>
      <t>zonder de aanwezigheid van ouders</t>
    </r>
    <r>
      <rPr>
        <sz val="11"/>
        <rFont val="Calibri"/>
        <family val="2"/>
      </rPr>
      <t>)</t>
    </r>
  </si>
  <si>
    <r>
      <t>0 – 10 jaar (</t>
    </r>
    <r>
      <rPr>
        <sz val="11"/>
        <color indexed="53"/>
        <rFont val="Calibri"/>
        <family val="2"/>
      </rPr>
      <t>met de aanwezigheid van ouders</t>
    </r>
    <r>
      <rPr>
        <sz val="11"/>
        <rFont val="Calibri"/>
        <family val="2"/>
      </rPr>
      <t>)</t>
    </r>
  </si>
  <si>
    <r>
      <t>10 – 20 jaar (</t>
    </r>
    <r>
      <rPr>
        <sz val="11"/>
        <color indexed="53"/>
        <rFont val="Calibri"/>
        <family val="2"/>
      </rPr>
      <t>zonder de aanwezigheid van ouders</t>
    </r>
    <r>
      <rPr>
        <sz val="11"/>
        <rFont val="Calibri"/>
        <family val="2"/>
      </rPr>
      <t>)</t>
    </r>
  </si>
  <si>
    <r>
      <t>10 – 20 jaar (</t>
    </r>
    <r>
      <rPr>
        <sz val="11"/>
        <color indexed="53"/>
        <rFont val="Calibri"/>
        <family val="2"/>
      </rPr>
      <t>met de aanwezigheid van ouders</t>
    </r>
    <r>
      <rPr>
        <sz val="11"/>
        <rFont val="Calibri"/>
        <family val="2"/>
      </rPr>
      <t>)</t>
    </r>
  </si>
  <si>
    <t>15 – 30 jaar</t>
  </si>
  <si>
    <t>30 – 45 jaar</t>
  </si>
  <si>
    <t>&gt; 45 jaar</t>
  </si>
  <si>
    <t>Alle leeftijden</t>
  </si>
  <si>
    <r>
      <t>3.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>Conditie / gezondheidstoestand</t>
    </r>
  </si>
  <si>
    <t>Goed</t>
  </si>
  <si>
    <t>Redelijk</t>
  </si>
  <si>
    <t>Matig</t>
  </si>
  <si>
    <t>Slecht</t>
  </si>
  <si>
    <r>
      <t>4.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>Gebruik alcohol / drugs</t>
    </r>
  </si>
  <si>
    <t>Niet aanwezig</t>
  </si>
  <si>
    <t>Mogelijk aanwezig, doch geen risicoverwachting</t>
  </si>
  <si>
    <t>Aanwezig met risicoverwachting</t>
  </si>
  <si>
    <r>
      <t>5.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>Aanwezigheid van publiek</t>
    </r>
  </si>
  <si>
    <t>Als toeschouwer</t>
  </si>
  <si>
    <t>Als toeschouwer cq. deelnemer</t>
  </si>
  <si>
    <t>Als deelnemer</t>
  </si>
  <si>
    <t>Plaats en tijdstip van het evenement</t>
  </si>
  <si>
    <r>
      <t>1.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 xml:space="preserve">Gemeentegrens overstijgend </t>
    </r>
  </si>
  <si>
    <t>Niet gemeentegrens overstijgend</t>
  </si>
  <si>
    <t>Gemeentegrens overstijgend</t>
  </si>
  <si>
    <r>
      <t>2.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>Locatie van het evenement</t>
    </r>
  </si>
  <si>
    <t>In een gebouw</t>
  </si>
  <si>
    <r>
      <t>In een tijdelijk onderkomen (</t>
    </r>
    <r>
      <rPr>
        <sz val="11"/>
        <color indexed="53"/>
        <rFont val="Calibri"/>
        <family val="2"/>
      </rPr>
      <t>tent.etc.</t>
    </r>
    <r>
      <rPr>
        <sz val="11"/>
        <rFont val="Calibri"/>
        <family val="2"/>
      </rPr>
      <t>)</t>
    </r>
  </si>
  <si>
    <t>In de open lucht op een locatie die daarvoor normaal gesproken is bestemd en ingericht</t>
  </si>
  <si>
    <t>In de open lucht op een locatie die daarvoor normaal gesproken niet is bestemd en ingericht</t>
  </si>
  <si>
    <t>Een combinatie van deze facetten</t>
  </si>
  <si>
    <r>
      <t>3.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 xml:space="preserve">Toegankelijkheid aan- en afvoerwegen voor bezoekers  </t>
    </r>
  </si>
  <si>
    <r>
      <t>4.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 xml:space="preserve">Seizoen </t>
    </r>
  </si>
  <si>
    <t>Lente</t>
  </si>
  <si>
    <t>Zomer</t>
  </si>
  <si>
    <t>Herfst</t>
  </si>
  <si>
    <t>Winter</t>
  </si>
  <si>
    <r>
      <t>5.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>Duur evenement</t>
    </r>
  </si>
  <si>
    <r>
      <t>0 – 3 uur (</t>
    </r>
    <r>
      <rPr>
        <sz val="11"/>
        <color indexed="53"/>
        <rFont val="Calibri"/>
        <family val="2"/>
      </rPr>
      <t>maandag t/m vrijdag</t>
    </r>
    <r>
      <rPr>
        <sz val="11"/>
        <rFont val="Calibri"/>
        <family val="2"/>
      </rPr>
      <t>) daguren</t>
    </r>
  </si>
  <si>
    <r>
      <t>0 – 3 uur (</t>
    </r>
    <r>
      <rPr>
        <sz val="11"/>
        <color indexed="53"/>
        <rFont val="Calibri"/>
        <family val="2"/>
      </rPr>
      <t>maandag t/m donderdag</t>
    </r>
    <r>
      <rPr>
        <sz val="11"/>
        <rFont val="Calibri"/>
        <family val="2"/>
      </rPr>
      <t>) avond / nachturen</t>
    </r>
  </si>
  <si>
    <r>
      <t>0 – 3 uur (</t>
    </r>
    <r>
      <rPr>
        <sz val="11"/>
        <color indexed="53"/>
        <rFont val="Calibri"/>
        <family val="2"/>
      </rPr>
      <t>weekend, vrijdag t/m zondag</t>
    </r>
    <r>
      <rPr>
        <sz val="11"/>
        <rFont val="Calibri"/>
        <family val="2"/>
      </rPr>
      <t>) daguren</t>
    </r>
  </si>
  <si>
    <r>
      <t>0 – 3 uur (</t>
    </r>
    <r>
      <rPr>
        <sz val="11"/>
        <color indexed="53"/>
        <rFont val="Calibri"/>
        <family val="2"/>
      </rPr>
      <t>weekend, vrijdag t/m zondag</t>
    </r>
    <r>
      <rPr>
        <sz val="11"/>
        <rFont val="Calibri"/>
        <family val="2"/>
      </rPr>
      <t>) avond / nachturen</t>
    </r>
  </si>
  <si>
    <r>
      <t>3 – 12 uren (</t>
    </r>
    <r>
      <rPr>
        <sz val="11"/>
        <color indexed="53"/>
        <rFont val="Calibri"/>
        <family val="2"/>
      </rPr>
      <t>daguren</t>
    </r>
    <r>
      <rPr>
        <sz val="11"/>
        <rFont val="Calibri"/>
        <family val="2"/>
      </rPr>
      <t>)</t>
    </r>
  </si>
  <si>
    <r>
      <t>3 – 12 uren (</t>
    </r>
    <r>
      <rPr>
        <sz val="11"/>
        <color indexed="53"/>
        <rFont val="Calibri"/>
        <family val="2"/>
      </rPr>
      <t>avond/nachturen</t>
    </r>
    <r>
      <rPr>
        <sz val="11"/>
        <rFont val="Calibri"/>
        <family val="2"/>
      </rPr>
      <t>)</t>
    </r>
  </si>
  <si>
    <t>1 dag</t>
  </si>
  <si>
    <t>meerdere dagen</t>
  </si>
  <si>
    <r>
      <t>6.</t>
    </r>
    <r>
      <rPr>
        <b/>
        <i/>
        <sz val="11"/>
        <rFont val="Times New Roman"/>
        <family val="1"/>
      </rPr>
      <t xml:space="preserve">       </t>
    </r>
    <r>
      <rPr>
        <b/>
        <i/>
        <sz val="11"/>
        <rFont val="Calibri"/>
        <family val="2"/>
      </rPr>
      <t xml:space="preserve">Ondergrond </t>
    </r>
  </si>
  <si>
    <t>Harde ondergrond; steen, asfalt, e.d.</t>
  </si>
  <si>
    <r>
      <t>Zachte ondergrond; zand, gras e.d. (</t>
    </r>
    <r>
      <rPr>
        <sz val="11"/>
        <color indexed="53"/>
        <rFont val="Calibri"/>
        <family val="2"/>
      </rPr>
      <t>vochtdoorlatend</t>
    </r>
    <r>
      <rPr>
        <sz val="11"/>
        <rFont val="Calibri"/>
        <family val="2"/>
      </rPr>
      <t>)</t>
    </r>
  </si>
  <si>
    <r>
      <t>Zachte ondergrond; zand, gras e.d. (</t>
    </r>
    <r>
      <rPr>
        <sz val="11"/>
        <color indexed="53"/>
        <rFont val="Calibri"/>
        <family val="2"/>
      </rPr>
      <t>drassig</t>
    </r>
    <r>
      <rPr>
        <sz val="11"/>
        <rFont val="Calibri"/>
        <family val="2"/>
      </rPr>
      <t>)</t>
    </r>
  </si>
  <si>
    <t>Kwalitatieve analyse</t>
  </si>
  <si>
    <t>Risicopunt</t>
  </si>
  <si>
    <t>0.20</t>
  </si>
  <si>
    <t>0.40</t>
  </si>
  <si>
    <t>0.80</t>
  </si>
  <si>
    <t>1.00</t>
  </si>
  <si>
    <t>1.20</t>
  </si>
  <si>
    <t>1.40</t>
  </si>
  <si>
    <t>0.50</t>
  </si>
  <si>
    <t>0.25</t>
  </si>
  <si>
    <t>0.75</t>
  </si>
  <si>
    <t>0.00</t>
  </si>
  <si>
    <t>Risicopunten</t>
  </si>
  <si>
    <t>Klasse evenement</t>
  </si>
  <si>
    <t>Kwalitatief</t>
  </si>
  <si>
    <t>Kwantitatief</t>
  </si>
  <si>
    <t>Regulier evenement, A Evenement</t>
  </si>
  <si>
    <t>Evenement met verhoogde aandacht, B evenement</t>
  </si>
  <si>
    <t>Risicovol evenement, C evenement</t>
  </si>
  <si>
    <t>punten kwalitatief</t>
  </si>
  <si>
    <t>resultaat berekening</t>
  </si>
  <si>
    <t>Totaal Kwantitatief</t>
  </si>
  <si>
    <t>Totaal Kwalitatief</t>
  </si>
  <si>
    <t>Verzameling van de ingevulde gegevens</t>
  </si>
  <si>
    <t>Verhoogde kans / waarschijnlijkheid op incidenten c.q. slachtoffers</t>
  </si>
  <si>
    <r>
      <t>De bereikbaarheid voor de hulpdiensten is slecht (</t>
    </r>
    <r>
      <rPr>
        <sz val="11"/>
        <color indexed="53"/>
        <rFont val="Calibri"/>
        <family val="2"/>
      </rPr>
      <t>als gevolg van het evenement</t>
    </r>
    <r>
      <rPr>
        <sz val="11"/>
        <rFont val="Calibri"/>
        <family val="2"/>
      </rPr>
      <t>)</t>
    </r>
  </si>
  <si>
    <t>punten kwantitatief</t>
  </si>
  <si>
    <t>Kwantitatieve en kwalitatieve risicoscan OWO</t>
  </si>
  <si>
    <t>Risicoscan Veiligheidsregio</t>
  </si>
  <si>
    <t xml:space="preserve">Invullen met komma's - geen punten!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</si>
</sst>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.00_-;_-&quot;€&quot;\ * #,##0.00\-;_-&quot;€&quot;\ * &quot;-&quot;_-;_-@_-"/>
  </numFmts>
  <fonts count="24" x14ac:knownFonts="1">
    <font>
      <sz val="10"/>
      <color theme="1"/>
      <name val="Verdana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22"/>
      <color theme="1"/>
      <name val="Verdana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color indexed="53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23"/>
      </bottom>
      <diagonal/>
    </border>
    <border>
      <left style="medium">
        <color indexed="8"/>
      </left>
      <right style="medium">
        <color indexed="2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166" fontId="0" fillId="0" borderId="0" xfId="0" applyNumberFormat="1"/>
    <xf numFmtId="1" fontId="0" fillId="0" borderId="0" xfId="0" applyNumberFormat="1"/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/>
    </xf>
    <xf numFmtId="0" fontId="8" fillId="0" borderId="0" xfId="0" applyFont="1"/>
    <xf numFmtId="0" fontId="0" fillId="0" borderId="0" xfId="0" applyProtection="1">
      <protection locked="0" hidden="1"/>
    </xf>
    <xf numFmtId="166" fontId="0" fillId="0" borderId="0" xfId="0" applyNumberFormat="1" applyProtection="1">
      <protection locked="0" hidden="1"/>
    </xf>
    <xf numFmtId="44" fontId="0" fillId="0" borderId="0" xfId="0" applyNumberFormat="1" applyProtection="1">
      <protection locked="0" hidden="1"/>
    </xf>
    <xf numFmtId="1" fontId="0" fillId="0" borderId="0" xfId="0" applyNumberFormat="1" applyProtection="1">
      <protection locked="0" hidden="1"/>
    </xf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166" fontId="0" fillId="2" borderId="17" xfId="0" applyNumberFormat="1" applyFill="1" applyBorder="1" applyProtection="1">
      <protection locked="0"/>
    </xf>
    <xf numFmtId="0" fontId="14" fillId="0" borderId="0" xfId="0" applyFont="1"/>
    <xf numFmtId="0" fontId="10" fillId="2" borderId="18" xfId="0" applyFont="1" applyFill="1" applyBorder="1" applyAlignment="1">
      <alignment wrapText="1"/>
    </xf>
    <xf numFmtId="0" fontId="4" fillId="0" borderId="0" xfId="0" applyFont="1" applyAlignment="1" applyProtection="1">
      <alignment vertical="top" wrapText="1"/>
      <protection locked="0" hidden="1"/>
    </xf>
    <xf numFmtId="164" fontId="1" fillId="0" borderId="0" xfId="0" applyNumberFormat="1" applyFont="1" applyAlignment="1" applyProtection="1">
      <alignment vertical="top" wrapText="1"/>
      <protection locked="0" hidden="1"/>
    </xf>
    <xf numFmtId="166" fontId="1" fillId="0" borderId="0" xfId="0" applyNumberFormat="1" applyFont="1" applyAlignment="1" applyProtection="1">
      <alignment vertical="top" wrapText="1"/>
      <protection locked="0" hidden="1"/>
    </xf>
    <xf numFmtId="0" fontId="3" fillId="0" borderId="0" xfId="0" applyFont="1" applyAlignment="1" applyProtection="1">
      <alignment horizontal="left"/>
      <protection locked="0" hidden="1"/>
    </xf>
    <xf numFmtId="0" fontId="5" fillId="0" borderId="0" xfId="0" applyFont="1" applyProtection="1">
      <protection locked="0" hidden="1"/>
    </xf>
    <xf numFmtId="0" fontId="4" fillId="0" borderId="0" xfId="0" applyFont="1" applyProtection="1">
      <protection locked="0" hidden="1"/>
    </xf>
    <xf numFmtId="164" fontId="1" fillId="0" borderId="0" xfId="0" applyNumberFormat="1" applyFont="1" applyProtection="1">
      <protection locked="0" hidden="1"/>
    </xf>
    <xf numFmtId="165" fontId="2" fillId="0" borderId="0" xfId="0" applyNumberFormat="1" applyFont="1" applyProtection="1">
      <protection locked="0" hidden="1"/>
    </xf>
    <xf numFmtId="1" fontId="4" fillId="0" borderId="0" xfId="0" applyNumberFormat="1" applyFont="1" applyAlignment="1" applyProtection="1">
      <alignment vertical="top" wrapText="1"/>
      <protection locked="0" hidden="1"/>
    </xf>
    <xf numFmtId="1" fontId="3" fillId="0" borderId="0" xfId="0" applyNumberFormat="1" applyFont="1" applyAlignment="1" applyProtection="1">
      <alignment horizontal="left"/>
      <protection locked="0" hidden="1"/>
    </xf>
    <xf numFmtId="0" fontId="7" fillId="0" borderId="0" xfId="0" applyFont="1" applyAlignment="1" applyProtection="1">
      <alignment horizontal="left"/>
      <protection locked="0" hidden="1"/>
    </xf>
    <xf numFmtId="0" fontId="7" fillId="0" borderId="0" xfId="0" applyFont="1" applyProtection="1">
      <protection locked="0" hidden="1"/>
    </xf>
    <xf numFmtId="166" fontId="7" fillId="0" borderId="0" xfId="0" applyNumberFormat="1" applyFont="1" applyProtection="1">
      <protection locked="0" hidden="1"/>
    </xf>
    <xf numFmtId="1" fontId="5" fillId="0" borderId="0" xfId="0" applyNumberFormat="1" applyFont="1" applyProtection="1">
      <protection locked="0" hidden="1"/>
    </xf>
    <xf numFmtId="164" fontId="0" fillId="0" borderId="0" xfId="0" applyNumberFormat="1" applyProtection="1">
      <protection locked="0" hidden="1"/>
    </xf>
    <xf numFmtId="1" fontId="4" fillId="0" borderId="0" xfId="0" applyNumberFormat="1" applyFont="1" applyProtection="1">
      <protection locked="0" hidden="1"/>
    </xf>
    <xf numFmtId="0" fontId="3" fillId="0" borderId="0" xfId="0" applyFont="1" applyProtection="1">
      <protection locked="0" hidden="1"/>
    </xf>
    <xf numFmtId="0" fontId="6" fillId="0" borderId="0" xfId="0" applyFont="1" applyAlignment="1" applyProtection="1">
      <alignment horizontal="left"/>
      <protection locked="0" hidden="1"/>
    </xf>
    <xf numFmtId="0" fontId="7" fillId="0" borderId="0" xfId="0" applyFont="1" applyAlignment="1">
      <alignment horizontal="left"/>
    </xf>
    <xf numFmtId="0" fontId="10" fillId="2" borderId="17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3" fillId="0" borderId="25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7" fillId="0" borderId="28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7" fillId="0" borderId="31" xfId="0" applyFont="1" applyBorder="1" applyAlignment="1">
      <alignment horizontal="center" wrapText="1"/>
    </xf>
    <xf numFmtId="0" fontId="7" fillId="2" borderId="4" xfId="0" applyFont="1" applyFill="1" applyBorder="1" applyAlignment="1" applyProtection="1">
      <alignment horizontal="left"/>
      <protection locked="0" hidden="1"/>
    </xf>
    <xf numFmtId="0" fontId="18" fillId="0" borderId="39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 wrapText="1"/>
    </xf>
    <xf numFmtId="2" fontId="19" fillId="0" borderId="16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left" wrapText="1"/>
    </xf>
    <xf numFmtId="0" fontId="20" fillId="0" borderId="0" xfId="0" applyFont="1"/>
    <xf numFmtId="2" fontId="0" fillId="0" borderId="0" xfId="0" applyNumberFormat="1"/>
    <xf numFmtId="2" fontId="1" fillId="2" borderId="22" xfId="0" applyNumberFormat="1" applyFont="1" applyFill="1" applyBorder="1" applyAlignment="1" applyProtection="1">
      <alignment horizontal="center" vertical="center" wrapText="1"/>
      <protection locked="0" hidden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2" fontId="1" fillId="0" borderId="0" xfId="0" applyNumberFormat="1" applyFont="1" applyAlignment="1" applyProtection="1">
      <alignment horizontal="center" vertical="center" wrapText="1"/>
      <protection locked="0" hidden="1"/>
    </xf>
    <xf numFmtId="2" fontId="2" fillId="0" borderId="0" xfId="0" applyNumberFormat="1" applyFont="1" applyAlignment="1" applyProtection="1">
      <alignment horizontal="center" vertical="center"/>
      <protection locked="0" hidden="1"/>
    </xf>
    <xf numFmtId="2" fontId="21" fillId="0" borderId="0" xfId="0" applyNumberFormat="1" applyFont="1" applyAlignment="1">
      <alignment horizontal="center" vertical="center"/>
    </xf>
    <xf numFmtId="2" fontId="22" fillId="2" borderId="4" xfId="0" applyNumberFormat="1" applyFont="1" applyFill="1" applyBorder="1" applyAlignment="1" applyProtection="1">
      <alignment horizontal="center" vertical="center"/>
      <protection locked="0" hidden="1"/>
    </xf>
    <xf numFmtId="2" fontId="22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0" xfId="0" applyFont="1"/>
    <xf numFmtId="2" fontId="22" fillId="0" borderId="0" xfId="0" applyNumberFormat="1" applyFont="1" applyAlignment="1" applyProtection="1">
      <alignment horizontal="center" vertical="center"/>
      <protection locked="0" hidden="1"/>
    </xf>
    <xf numFmtId="0" fontId="7" fillId="2" borderId="3" xfId="0" applyFont="1" applyFill="1" applyBorder="1" applyProtection="1">
      <protection locked="0" hidden="1"/>
    </xf>
    <xf numFmtId="164" fontId="1" fillId="0" borderId="3" xfId="0" applyNumberFormat="1" applyFont="1" applyBorder="1" applyAlignment="1" applyProtection="1">
      <alignment vertical="top" wrapText="1"/>
      <protection locked="0" hidden="1"/>
    </xf>
    <xf numFmtId="164" fontId="1" fillId="2" borderId="3" xfId="0" applyNumberFormat="1" applyFont="1" applyFill="1" applyBorder="1" applyAlignment="1" applyProtection="1">
      <alignment vertical="top" wrapText="1"/>
      <protection locked="0" hidden="1"/>
    </xf>
    <xf numFmtId="0" fontId="7" fillId="0" borderId="3" xfId="0" applyFont="1" applyBorder="1" applyProtection="1">
      <protection locked="0" hidden="1"/>
    </xf>
    <xf numFmtId="164" fontId="1" fillId="0" borderId="10" xfId="0" applyNumberFormat="1" applyFont="1" applyBorder="1" applyAlignment="1" applyProtection="1">
      <alignment vertical="top" wrapText="1"/>
      <protection locked="0" hidden="1"/>
    </xf>
    <xf numFmtId="2" fontId="2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 applyProtection="1">
      <alignment horizontal="center" vertical="center" wrapText="1"/>
      <protection locked="0" hidden="1"/>
    </xf>
    <xf numFmtId="2" fontId="10" fillId="0" borderId="18" xfId="0" applyNumberFormat="1" applyFont="1" applyBorder="1" applyAlignment="1">
      <alignment horizontal="center"/>
    </xf>
    <xf numFmtId="0" fontId="14" fillId="0" borderId="19" xfId="0" applyFont="1" applyBorder="1"/>
    <xf numFmtId="0" fontId="7" fillId="2" borderId="10" xfId="0" applyFont="1" applyFill="1" applyBorder="1" applyProtection="1">
      <protection locked="0" hidden="1"/>
    </xf>
    <xf numFmtId="0" fontId="13" fillId="0" borderId="5" xfId="0" applyFont="1" applyBorder="1" applyAlignment="1">
      <alignment horizontal="left" wrapText="1"/>
    </xf>
    <xf numFmtId="0" fontId="11" fillId="4" borderId="18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1" fillId="4" borderId="20" xfId="0" applyFont="1" applyFill="1" applyBorder="1" applyAlignment="1">
      <alignment wrapText="1"/>
    </xf>
    <xf numFmtId="0" fontId="13" fillId="4" borderId="34" xfId="0" applyFont="1" applyFill="1" applyBorder="1" applyAlignment="1">
      <alignment wrapText="1"/>
    </xf>
    <xf numFmtId="2" fontId="1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18" xfId="0" applyFont="1" applyFill="1" applyBorder="1" applyAlignment="1">
      <alignment wrapText="1"/>
    </xf>
    <xf numFmtId="2" fontId="1" fillId="4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33" xfId="0" applyFont="1" applyFill="1" applyBorder="1" applyAlignment="1">
      <alignment wrapText="1"/>
    </xf>
    <xf numFmtId="2" fontId="22" fillId="4" borderId="4" xfId="0" applyNumberFormat="1" applyFont="1" applyFill="1" applyBorder="1" applyAlignment="1" applyProtection="1">
      <alignment horizontal="center" vertical="center"/>
      <protection locked="0" hidden="1"/>
    </xf>
    <xf numFmtId="2" fontId="1" fillId="3" borderId="24" xfId="0" applyNumberFormat="1" applyFont="1" applyFill="1" applyBorder="1" applyAlignment="1" applyProtection="1">
      <alignment horizontal="center" vertical="center" wrapText="1"/>
      <protection locked="0" hidden="1"/>
    </xf>
    <xf numFmtId="2" fontId="1" fillId="3" borderId="26" xfId="0" applyNumberFormat="1" applyFont="1" applyFill="1" applyBorder="1" applyAlignment="1" applyProtection="1">
      <alignment horizontal="center" vertical="center" wrapText="1"/>
      <protection locked="0" hidden="1"/>
    </xf>
    <xf numFmtId="2" fontId="1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2" fontId="1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2" fontId="1" fillId="3" borderId="35" xfId="0" applyNumberFormat="1" applyFont="1" applyFill="1" applyBorder="1" applyAlignment="1" applyProtection="1">
      <alignment horizontal="center" vertical="center" wrapText="1"/>
      <protection locked="0" hidden="1"/>
    </xf>
    <xf numFmtId="2" fontId="1" fillId="3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/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44" fontId="0" fillId="2" borderId="43" xfId="0" applyNumberFormat="1" applyFill="1" applyBorder="1" applyAlignment="1" applyProtection="1">
      <alignment horizontal="left"/>
      <protection locked="0"/>
    </xf>
    <xf numFmtId="44" fontId="0" fillId="2" borderId="44" xfId="0" applyNumberFormat="1" applyFill="1" applyBorder="1" applyAlignment="1" applyProtection="1">
      <alignment horizontal="left"/>
      <protection locked="0"/>
    </xf>
    <xf numFmtId="44" fontId="0" fillId="2" borderId="45" xfId="0" applyNumberForma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2" fontId="19" fillId="0" borderId="17" xfId="0" applyNumberFormat="1" applyFont="1" applyBorder="1" applyAlignment="1">
      <alignment horizontal="center" wrapText="1"/>
    </xf>
    <xf numFmtId="2" fontId="19" fillId="0" borderId="40" xfId="0" applyNumberFormat="1" applyFont="1" applyBorder="1" applyAlignment="1">
      <alignment horizontal="center" wrapText="1"/>
    </xf>
    <xf numFmtId="0" fontId="18" fillId="0" borderId="36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left" wrapText="1"/>
    </xf>
    <xf numFmtId="0" fontId="18" fillId="0" borderId="40" xfId="0" applyFont="1" applyBorder="1" applyAlignment="1">
      <alignment horizontal="left" wrapText="1"/>
    </xf>
    <xf numFmtId="2" fontId="19" fillId="0" borderId="20" xfId="0" applyNumberFormat="1" applyFont="1" applyBorder="1" applyAlignment="1">
      <alignment horizontal="center" wrapText="1"/>
    </xf>
    <xf numFmtId="2" fontId="19" fillId="0" borderId="41" xfId="0" applyNumberFormat="1" applyFont="1" applyBorder="1" applyAlignment="1">
      <alignment horizontal="center" wrapText="1"/>
    </xf>
    <xf numFmtId="2" fontId="19" fillId="0" borderId="42" xfId="0" applyNumberFormat="1" applyFont="1" applyBorder="1" applyAlignment="1">
      <alignment horizontal="center" wrapText="1"/>
    </xf>
  </cellXfs>
  <cellStyles count="1">
    <cellStyle name="Standaard" xfId="0" builtinId="0"/>
  </cellStyles>
  <dxfs count="8">
    <dxf>
      <fill>
        <patternFill>
          <bgColor rgb="FF03F32B"/>
        </patternFill>
      </fill>
    </dxf>
    <dxf>
      <fill>
        <patternFill>
          <bgColor rgb="FF15E0FB"/>
        </patternFill>
      </fill>
    </dxf>
    <dxf>
      <fill>
        <patternFill>
          <bgColor rgb="FFF82610"/>
        </patternFill>
      </fill>
    </dxf>
    <dxf>
      <font>
        <color auto="1"/>
      </font>
      <fill>
        <patternFill>
          <bgColor rgb="FF04FC1C"/>
        </patternFill>
      </fill>
    </dxf>
    <dxf>
      <fill>
        <patternFill>
          <bgColor rgb="FF66FF33"/>
        </patternFill>
      </fill>
    </dxf>
    <dxf>
      <fill>
        <patternFill>
          <bgColor rgb="FF5EE3FE"/>
        </patternFill>
      </fill>
    </dxf>
    <dxf>
      <fill>
        <patternFill>
          <bgColor rgb="FFFB2805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03F32B"/>
      <color rgb="FFF82610"/>
      <color rgb="FF15E0FB"/>
      <color rgb="FF14FC40"/>
      <color rgb="FF04FC1C"/>
      <color rgb="FFF31403"/>
      <color rgb="FFFB2805"/>
      <color rgb="FF5EE3FE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114300</xdr:rowOff>
        </xdr:from>
        <xdr:to>
          <xdr:col>0</xdr:col>
          <xdr:colOff>1771650</xdr:colOff>
          <xdr:row>13</xdr:row>
          <xdr:rowOff>57150</xdr:rowOff>
        </xdr:to>
        <xdr:sp macro="" textlink="">
          <xdr:nvSpPr>
            <xdr:cNvPr id="2179" name="CommandButton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1847850</xdr:colOff>
          <xdr:row>10</xdr:row>
          <xdr:rowOff>133350</xdr:rowOff>
        </xdr:from>
        <xdr:to>
          <xdr:col>0</xdr:col>
          <xdr:colOff>3581400</xdr:colOff>
          <xdr:row>13</xdr:row>
          <xdr:rowOff>76200</xdr:rowOff>
        </xdr:to>
        <xdr:sp macro="" textlink="">
          <xdr:nvSpPr>
            <xdr:cNvPr id="2180" name="CommandButton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3657600</xdr:colOff>
          <xdr:row>10</xdr:row>
          <xdr:rowOff>133350</xdr:rowOff>
        </xdr:from>
        <xdr:to>
          <xdr:col>0</xdr:col>
          <xdr:colOff>5295900</xdr:colOff>
          <xdr:row>13</xdr:row>
          <xdr:rowOff>76200</xdr:rowOff>
        </xdr:to>
        <xdr:sp macro="" textlink="">
          <xdr:nvSpPr>
            <xdr:cNvPr id="2183" name="CommandButton3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outlinePr summaryBelow="0"/>
  </sheetPr>
  <dimension ref="A1:F246"/>
  <sheetViews>
    <sheetView tabSelected="1" view="pageBreakPreview" topLeftCell="A13" zoomScaleNormal="100" zoomScaleSheetLayoutView="100" workbookViewId="0">
      <selection activeCell="E16" sqref="E16"/>
    </sheetView>
  </sheetViews>
  <sheetFormatPr defaultRowHeight="12.75" x14ac:dyDescent="0.2"/>
  <cols>
    <col min="1" max="1" width="74.25" customWidth="1"/>
    <col min="2" max="2" width="9.625" style="5" customWidth="1"/>
    <col min="3" max="3" width="9" style="64" customWidth="1"/>
    <col min="4" max="4" width="12.375" hidden="1" customWidth="1"/>
    <col min="5" max="5" width="14.5" style="4" bestFit="1" customWidth="1"/>
    <col min="6" max="6" width="17.625" customWidth="1"/>
    <col min="8" max="8" width="10.75" bestFit="1" customWidth="1"/>
  </cols>
  <sheetData>
    <row r="1" spans="1:6" x14ac:dyDescent="0.2">
      <c r="B1"/>
      <c r="E1"/>
    </row>
    <row r="2" spans="1:6" ht="27.75" thickBot="1" x14ac:dyDescent="0.4">
      <c r="A2" s="9" t="s">
        <v>116</v>
      </c>
      <c r="B2" s="9"/>
    </row>
    <row r="3" spans="1:6" ht="15" customHeight="1" thickBot="1" x14ac:dyDescent="0.3">
      <c r="A3" s="14" t="s">
        <v>3</v>
      </c>
      <c r="B3" s="98"/>
      <c r="C3" s="99"/>
      <c r="D3" s="99"/>
      <c r="E3" s="99"/>
      <c r="F3" s="100"/>
    </row>
    <row r="4" spans="1:6" ht="16.5" thickBot="1" x14ac:dyDescent="0.3">
      <c r="A4" s="15" t="s">
        <v>4</v>
      </c>
      <c r="B4" s="98"/>
      <c r="C4" s="99"/>
      <c r="D4" s="99"/>
      <c r="E4" s="99"/>
      <c r="F4" s="100"/>
    </row>
    <row r="5" spans="1:6" ht="16.5" thickBot="1" x14ac:dyDescent="0.3">
      <c r="A5" s="15" t="s">
        <v>5</v>
      </c>
      <c r="B5" s="98"/>
      <c r="C5" s="99"/>
      <c r="D5" s="99"/>
      <c r="E5" s="99"/>
      <c r="F5" s="100"/>
    </row>
    <row r="6" spans="1:6" ht="16.5" thickBot="1" x14ac:dyDescent="0.3">
      <c r="A6" s="15" t="s">
        <v>6</v>
      </c>
      <c r="B6" s="98"/>
      <c r="C6" s="99"/>
      <c r="D6" s="99"/>
      <c r="E6" s="99"/>
      <c r="F6" s="100"/>
    </row>
    <row r="7" spans="1:6" ht="16.5" thickBot="1" x14ac:dyDescent="0.3">
      <c r="A7" s="16" t="s">
        <v>7</v>
      </c>
      <c r="B7" s="98"/>
      <c r="C7" s="99"/>
      <c r="D7" s="99"/>
      <c r="E7" s="99"/>
      <c r="F7" s="100"/>
    </row>
    <row r="8" spans="1:6" hidden="1" x14ac:dyDescent="0.2">
      <c r="A8" s="101" t="s">
        <v>2</v>
      </c>
      <c r="B8" s="102"/>
      <c r="C8" s="102"/>
      <c r="D8" s="102"/>
      <c r="E8" s="102"/>
      <c r="F8" s="17" t="e">
        <f>#REF!*(1-10%)</f>
        <v>#REF!</v>
      </c>
    </row>
    <row r="9" spans="1:6" ht="16.5" thickBot="1" x14ac:dyDescent="0.3">
      <c r="A9" s="16" t="s">
        <v>8</v>
      </c>
      <c r="B9" s="103"/>
      <c r="C9" s="104"/>
      <c r="D9" s="104"/>
      <c r="E9" s="104"/>
      <c r="F9" s="105"/>
    </row>
    <row r="10" spans="1:6" ht="16.5" thickBot="1" x14ac:dyDescent="0.3">
      <c r="A10" s="16" t="s">
        <v>9</v>
      </c>
      <c r="B10" s="106" t="str">
        <f>Blad1!C16</f>
        <v>melding of vergunningsvrij</v>
      </c>
      <c r="C10" s="107"/>
      <c r="D10" s="107"/>
      <c r="E10" s="107"/>
      <c r="F10" s="108"/>
    </row>
    <row r="11" spans="1:6" x14ac:dyDescent="0.2">
      <c r="A11" s="38"/>
      <c r="B11" s="96"/>
      <c r="C11" s="96"/>
      <c r="D11" s="96"/>
      <c r="E11" s="96"/>
      <c r="F11" s="97"/>
    </row>
    <row r="12" spans="1:6" x14ac:dyDescent="0.2">
      <c r="B12"/>
      <c r="C12" s="64" t="s">
        <v>117</v>
      </c>
    </row>
    <row r="14" spans="1:6" ht="13.5" thickBot="1" x14ac:dyDescent="0.25"/>
    <row r="15" spans="1:6" ht="15.75" thickBot="1" x14ac:dyDescent="0.3">
      <c r="A15" s="41" t="s">
        <v>10</v>
      </c>
      <c r="B15" s="39" t="s">
        <v>89</v>
      </c>
      <c r="C15" s="65"/>
      <c r="D15" s="69" t="s">
        <v>0</v>
      </c>
      <c r="E15" s="32"/>
      <c r="F15" s="23"/>
    </row>
    <row r="16" spans="1:6" ht="15.75" thickBot="1" x14ac:dyDescent="0.3">
      <c r="A16" s="80" t="s">
        <v>11</v>
      </c>
      <c r="B16" s="81"/>
      <c r="C16" s="84"/>
      <c r="D16" s="70">
        <v>844</v>
      </c>
      <c r="E16" s="22"/>
      <c r="F16" s="11"/>
    </row>
    <row r="17" spans="1:6" ht="15" x14ac:dyDescent="0.25">
      <c r="A17" s="79" t="s">
        <v>12</v>
      </c>
      <c r="B17" s="44">
        <v>3</v>
      </c>
      <c r="C17" s="89"/>
      <c r="D17" s="70">
        <v>943</v>
      </c>
      <c r="E17" s="22"/>
      <c r="F17" s="11"/>
    </row>
    <row r="18" spans="1:6" ht="15" x14ac:dyDescent="0.25">
      <c r="A18" s="45" t="s">
        <v>13</v>
      </c>
      <c r="B18" s="43">
        <v>2</v>
      </c>
      <c r="C18" s="90"/>
      <c r="D18" s="70">
        <v>1149</v>
      </c>
      <c r="E18" s="22"/>
      <c r="F18" s="11"/>
    </row>
    <row r="19" spans="1:6" ht="15" x14ac:dyDescent="0.25">
      <c r="A19" s="45" t="s">
        <v>14</v>
      </c>
      <c r="B19" s="43">
        <v>1</v>
      </c>
      <c r="C19" s="90"/>
      <c r="D19" s="70">
        <v>1080</v>
      </c>
      <c r="E19" s="22"/>
      <c r="F19" s="11"/>
    </row>
    <row r="20" spans="1:6" ht="15" x14ac:dyDescent="0.25">
      <c r="A20" s="45" t="s">
        <v>15</v>
      </c>
      <c r="B20" s="43">
        <v>3</v>
      </c>
      <c r="C20" s="90"/>
      <c r="D20" s="70">
        <v>1344</v>
      </c>
      <c r="E20" s="22"/>
      <c r="F20" s="11"/>
    </row>
    <row r="21" spans="1:6" ht="15" x14ac:dyDescent="0.25">
      <c r="A21" s="45" t="s">
        <v>16</v>
      </c>
      <c r="B21" s="43">
        <v>0.5</v>
      </c>
      <c r="C21" s="90"/>
      <c r="D21" s="70">
        <v>1195</v>
      </c>
      <c r="E21" s="22"/>
      <c r="F21" s="11"/>
    </row>
    <row r="22" spans="1:6" ht="15" x14ac:dyDescent="0.25">
      <c r="A22" s="45" t="s">
        <v>17</v>
      </c>
      <c r="B22" s="43">
        <v>3</v>
      </c>
      <c r="C22" s="90"/>
      <c r="D22" s="70">
        <v>956</v>
      </c>
      <c r="E22" s="22"/>
      <c r="F22" s="11"/>
    </row>
    <row r="23" spans="1:6" ht="15" x14ac:dyDescent="0.25">
      <c r="A23" s="45" t="s">
        <v>18</v>
      </c>
      <c r="B23" s="43">
        <v>1</v>
      </c>
      <c r="C23" s="90"/>
      <c r="D23" s="70">
        <v>1308</v>
      </c>
      <c r="E23" s="22"/>
      <c r="F23" s="11"/>
    </row>
    <row r="24" spans="1:6" ht="15" x14ac:dyDescent="0.25">
      <c r="A24" s="45" t="s">
        <v>19</v>
      </c>
      <c r="B24" s="43">
        <v>2</v>
      </c>
      <c r="C24" s="90"/>
      <c r="D24" s="70">
        <v>1178</v>
      </c>
      <c r="E24" s="22"/>
      <c r="F24" s="11"/>
    </row>
    <row r="25" spans="1:6" ht="15" x14ac:dyDescent="0.25">
      <c r="A25" s="45" t="s">
        <v>20</v>
      </c>
      <c r="B25" s="43">
        <v>3</v>
      </c>
      <c r="C25" s="90"/>
      <c r="D25" s="70">
        <v>1127</v>
      </c>
      <c r="E25" s="22"/>
      <c r="F25" s="11"/>
    </row>
    <row r="26" spans="1:6" ht="15" x14ac:dyDescent="0.25">
      <c r="A26" s="45" t="s">
        <v>21</v>
      </c>
      <c r="B26" s="43">
        <v>1</v>
      </c>
      <c r="C26" s="90"/>
      <c r="D26" s="70">
        <v>1048</v>
      </c>
      <c r="E26" s="22"/>
      <c r="F26" s="11"/>
    </row>
    <row r="27" spans="1:6" ht="15" x14ac:dyDescent="0.25">
      <c r="A27" s="45" t="s">
        <v>22</v>
      </c>
      <c r="B27" s="43">
        <v>2</v>
      </c>
      <c r="C27" s="90"/>
      <c r="D27" s="70">
        <v>755</v>
      </c>
      <c r="E27" s="22"/>
      <c r="F27" s="11"/>
    </row>
    <row r="28" spans="1:6" ht="15" x14ac:dyDescent="0.25">
      <c r="A28" s="45" t="s">
        <v>23</v>
      </c>
      <c r="B28" s="43">
        <v>2</v>
      </c>
      <c r="C28" s="90"/>
      <c r="D28" s="70">
        <v>1121</v>
      </c>
      <c r="E28" s="22"/>
      <c r="F28" s="11"/>
    </row>
    <row r="29" spans="1:6" ht="15" x14ac:dyDescent="0.25">
      <c r="A29" s="45" t="s">
        <v>24</v>
      </c>
      <c r="B29" s="43">
        <v>3</v>
      </c>
      <c r="C29" s="90"/>
      <c r="D29" s="70">
        <v>984</v>
      </c>
      <c r="E29" s="22"/>
      <c r="F29" s="11"/>
    </row>
    <row r="30" spans="1:6" ht="15" x14ac:dyDescent="0.25">
      <c r="A30" s="45" t="s">
        <v>25</v>
      </c>
      <c r="B30" s="43">
        <v>2</v>
      </c>
      <c r="C30" s="90"/>
      <c r="D30" s="70">
        <v>820</v>
      </c>
      <c r="E30" s="22"/>
      <c r="F30" s="11"/>
    </row>
    <row r="31" spans="1:6" ht="15" x14ac:dyDescent="0.25">
      <c r="A31" s="45" t="s">
        <v>26</v>
      </c>
      <c r="B31" s="43">
        <v>3</v>
      </c>
      <c r="C31" s="90"/>
      <c r="D31" s="70">
        <v>860</v>
      </c>
      <c r="E31" s="22"/>
      <c r="F31" s="11"/>
    </row>
    <row r="32" spans="1:6" ht="15" x14ac:dyDescent="0.25">
      <c r="A32" s="45" t="s">
        <v>27</v>
      </c>
      <c r="B32" s="43">
        <v>3</v>
      </c>
      <c r="C32" s="90"/>
      <c r="D32" s="70">
        <v>843</v>
      </c>
      <c r="E32" s="22"/>
      <c r="F32" s="11"/>
    </row>
    <row r="33" spans="1:6" ht="15.75" thickBot="1" x14ac:dyDescent="0.3">
      <c r="A33" s="46" t="s">
        <v>28</v>
      </c>
      <c r="B33" s="47">
        <v>2</v>
      </c>
      <c r="C33" s="91"/>
      <c r="D33" s="70">
        <v>949</v>
      </c>
      <c r="E33" s="22"/>
      <c r="F33" s="11"/>
    </row>
    <row r="34" spans="1:6" ht="15.75" thickBot="1" x14ac:dyDescent="0.3">
      <c r="A34" s="19" t="s">
        <v>29</v>
      </c>
      <c r="B34" s="39" t="s">
        <v>89</v>
      </c>
      <c r="C34" s="60"/>
      <c r="D34" s="71"/>
      <c r="E34" s="22"/>
      <c r="F34" s="11"/>
    </row>
    <row r="35" spans="1:6" ht="15.75" thickBot="1" x14ac:dyDescent="0.3">
      <c r="A35" s="82" t="s">
        <v>30</v>
      </c>
      <c r="B35" s="81"/>
      <c r="C35" s="84"/>
      <c r="D35" s="70"/>
      <c r="E35" s="22"/>
      <c r="F35" s="11"/>
    </row>
    <row r="36" spans="1:6" ht="15" x14ac:dyDescent="0.25">
      <c r="A36" s="48" t="s">
        <v>31</v>
      </c>
      <c r="B36" s="43" t="s">
        <v>90</v>
      </c>
      <c r="C36" s="90"/>
      <c r="D36" s="70">
        <v>733</v>
      </c>
      <c r="E36" s="22"/>
      <c r="F36" s="11"/>
    </row>
    <row r="37" spans="1:6" ht="15" x14ac:dyDescent="0.25">
      <c r="A37" s="48" t="s">
        <v>32</v>
      </c>
      <c r="B37" s="42" t="s">
        <v>91</v>
      </c>
      <c r="C37" s="92"/>
      <c r="D37" s="70">
        <v>819</v>
      </c>
      <c r="E37" s="22"/>
      <c r="F37" s="11"/>
    </row>
    <row r="38" spans="1:6" ht="15" x14ac:dyDescent="0.25">
      <c r="A38" s="48" t="s">
        <v>33</v>
      </c>
      <c r="B38" s="42" t="s">
        <v>92</v>
      </c>
      <c r="C38" s="92"/>
      <c r="D38" s="70">
        <v>755</v>
      </c>
      <c r="E38" s="22"/>
      <c r="F38" s="11"/>
    </row>
    <row r="39" spans="1:6" ht="15" x14ac:dyDescent="0.25">
      <c r="A39" s="48" t="s">
        <v>34</v>
      </c>
      <c r="B39" s="42" t="s">
        <v>93</v>
      </c>
      <c r="C39" s="92"/>
      <c r="D39" s="70">
        <v>1220</v>
      </c>
      <c r="E39" s="22"/>
      <c r="F39" s="11"/>
    </row>
    <row r="40" spans="1:6" ht="15" x14ac:dyDescent="0.25">
      <c r="A40" s="48" t="s">
        <v>35</v>
      </c>
      <c r="B40" s="42" t="s">
        <v>94</v>
      </c>
      <c r="C40" s="92"/>
      <c r="D40" s="70">
        <v>1346</v>
      </c>
      <c r="E40" s="22"/>
      <c r="F40" s="11"/>
    </row>
    <row r="41" spans="1:6" ht="15.75" thickBot="1" x14ac:dyDescent="0.3">
      <c r="A41" s="48" t="s">
        <v>36</v>
      </c>
      <c r="B41" s="42" t="s">
        <v>95</v>
      </c>
      <c r="C41" s="93"/>
      <c r="D41" s="70">
        <v>1488</v>
      </c>
      <c r="E41" s="22"/>
      <c r="F41" s="11"/>
    </row>
    <row r="42" spans="1:6" ht="15.75" thickBot="1" x14ac:dyDescent="0.3">
      <c r="A42" s="83" t="s">
        <v>37</v>
      </c>
      <c r="B42" s="81"/>
      <c r="C42" s="84"/>
      <c r="D42" s="70">
        <v>724</v>
      </c>
      <c r="E42" s="22"/>
      <c r="F42" s="11"/>
    </row>
    <row r="43" spans="1:6" ht="15" x14ac:dyDescent="0.25">
      <c r="A43" s="48" t="s">
        <v>38</v>
      </c>
      <c r="B43" s="42" t="s">
        <v>96</v>
      </c>
      <c r="C43" s="90"/>
      <c r="D43" s="70">
        <v>786</v>
      </c>
      <c r="E43" s="22"/>
      <c r="F43" s="11"/>
    </row>
    <row r="44" spans="1:6" ht="15" x14ac:dyDescent="0.25">
      <c r="A44" s="48" t="s">
        <v>39</v>
      </c>
      <c r="B44" s="42" t="s">
        <v>97</v>
      </c>
      <c r="C44" s="92"/>
      <c r="D44" s="70">
        <v>980</v>
      </c>
      <c r="E44" s="22"/>
      <c r="F44" s="11"/>
    </row>
    <row r="45" spans="1:6" ht="15" x14ac:dyDescent="0.25">
      <c r="A45" s="48" t="s">
        <v>40</v>
      </c>
      <c r="B45" s="42" t="s">
        <v>98</v>
      </c>
      <c r="C45" s="92"/>
      <c r="D45" s="70">
        <v>776</v>
      </c>
      <c r="E45" s="22"/>
      <c r="F45" s="11"/>
    </row>
    <row r="46" spans="1:6" ht="15" x14ac:dyDescent="0.25">
      <c r="A46" s="48" t="s">
        <v>41</v>
      </c>
      <c r="B46" s="42" t="s">
        <v>96</v>
      </c>
      <c r="C46" s="92"/>
      <c r="D46" s="70">
        <v>968</v>
      </c>
      <c r="E46" s="22"/>
      <c r="F46" s="11"/>
    </row>
    <row r="47" spans="1:6" ht="15" x14ac:dyDescent="0.25">
      <c r="A47" s="48" t="s">
        <v>42</v>
      </c>
      <c r="B47" s="42" t="s">
        <v>93</v>
      </c>
      <c r="C47" s="92"/>
      <c r="D47" s="70">
        <v>1023</v>
      </c>
      <c r="E47" s="22"/>
      <c r="F47" s="11"/>
    </row>
    <row r="48" spans="1:6" ht="15" x14ac:dyDescent="0.25">
      <c r="A48" s="48" t="s">
        <v>43</v>
      </c>
      <c r="B48" s="42" t="s">
        <v>96</v>
      </c>
      <c r="C48" s="92"/>
      <c r="D48" s="70">
        <v>1064</v>
      </c>
      <c r="E48" s="22"/>
      <c r="F48" s="11"/>
    </row>
    <row r="49" spans="1:6" ht="15" x14ac:dyDescent="0.25">
      <c r="A49" s="48" t="s">
        <v>44</v>
      </c>
      <c r="B49" s="42" t="s">
        <v>97</v>
      </c>
      <c r="C49" s="92"/>
      <c r="D49" s="70">
        <v>1117</v>
      </c>
      <c r="E49" s="22"/>
      <c r="F49" s="11"/>
    </row>
    <row r="50" spans="1:6" ht="15.75" thickBot="1" x14ac:dyDescent="0.3">
      <c r="A50" s="48" t="s">
        <v>45</v>
      </c>
      <c r="B50" s="42" t="s">
        <v>98</v>
      </c>
      <c r="C50" s="93"/>
      <c r="D50" s="70">
        <v>849</v>
      </c>
      <c r="E50" s="22"/>
      <c r="F50" s="11"/>
    </row>
    <row r="51" spans="1:6" ht="15.75" thickBot="1" x14ac:dyDescent="0.3">
      <c r="A51" s="85" t="s">
        <v>46</v>
      </c>
      <c r="B51" s="81"/>
      <c r="C51" s="84"/>
      <c r="D51" s="70">
        <v>959</v>
      </c>
      <c r="E51" s="22"/>
      <c r="F51" s="11"/>
    </row>
    <row r="52" spans="1:6" ht="15" x14ac:dyDescent="0.25">
      <c r="A52" s="48" t="s">
        <v>47</v>
      </c>
      <c r="B52" s="42" t="s">
        <v>99</v>
      </c>
      <c r="C52" s="92"/>
      <c r="D52" s="70">
        <v>1158</v>
      </c>
      <c r="E52" s="22"/>
      <c r="F52" s="11"/>
    </row>
    <row r="53" spans="1:6" ht="15" x14ac:dyDescent="0.25">
      <c r="A53" s="48" t="s">
        <v>48</v>
      </c>
      <c r="B53" s="42" t="s">
        <v>97</v>
      </c>
      <c r="C53" s="92"/>
      <c r="D53" s="70">
        <v>1044</v>
      </c>
      <c r="E53" s="22"/>
      <c r="F53" s="11"/>
    </row>
    <row r="54" spans="1:6" ht="15" x14ac:dyDescent="0.25">
      <c r="A54" s="48" t="s">
        <v>49</v>
      </c>
      <c r="B54" s="42" t="s">
        <v>96</v>
      </c>
      <c r="C54" s="92"/>
      <c r="D54" s="70">
        <v>1106</v>
      </c>
      <c r="E54" s="22"/>
      <c r="F54" s="11"/>
    </row>
    <row r="55" spans="1:6" ht="15.75" thickBot="1" x14ac:dyDescent="0.3">
      <c r="A55" s="48" t="s">
        <v>50</v>
      </c>
      <c r="B55" s="42" t="s">
        <v>93</v>
      </c>
      <c r="C55" s="92"/>
      <c r="D55" s="70">
        <v>757</v>
      </c>
      <c r="E55" s="22"/>
      <c r="F55" s="11"/>
    </row>
    <row r="56" spans="1:6" ht="15.75" thickBot="1" x14ac:dyDescent="0.3">
      <c r="A56" s="85" t="s">
        <v>51</v>
      </c>
      <c r="B56" s="81"/>
      <c r="C56" s="84"/>
      <c r="D56" s="70"/>
      <c r="E56" s="22"/>
      <c r="F56" s="11"/>
    </row>
    <row r="57" spans="1:6" ht="15" x14ac:dyDescent="0.25">
      <c r="A57" s="48" t="s">
        <v>52</v>
      </c>
      <c r="B57" s="42" t="s">
        <v>99</v>
      </c>
      <c r="C57" s="92"/>
      <c r="D57" s="70">
        <v>986</v>
      </c>
      <c r="E57" s="22"/>
      <c r="F57" s="11"/>
    </row>
    <row r="58" spans="1:6" ht="15" x14ac:dyDescent="0.25">
      <c r="A58" s="48" t="s">
        <v>53</v>
      </c>
      <c r="B58" s="42" t="s">
        <v>97</v>
      </c>
      <c r="C58" s="92"/>
      <c r="D58" s="72" t="s">
        <v>0</v>
      </c>
      <c r="E58" s="32"/>
      <c r="F58" s="23"/>
    </row>
    <row r="59" spans="1:6" ht="15.75" thickBot="1" x14ac:dyDescent="0.3">
      <c r="A59" s="48" t="s">
        <v>54</v>
      </c>
      <c r="B59" s="42" t="s">
        <v>93</v>
      </c>
      <c r="C59" s="92"/>
      <c r="D59" s="70">
        <v>1283</v>
      </c>
      <c r="E59" s="22"/>
      <c r="F59" s="11"/>
    </row>
    <row r="60" spans="1:6" ht="15.75" thickBot="1" x14ac:dyDescent="0.3">
      <c r="A60" s="85" t="s">
        <v>55</v>
      </c>
      <c r="B60" s="81"/>
      <c r="C60" s="84"/>
      <c r="D60" s="70">
        <v>846</v>
      </c>
      <c r="E60" s="22"/>
      <c r="F60" s="11"/>
    </row>
    <row r="61" spans="1:6" ht="15" x14ac:dyDescent="0.25">
      <c r="A61" s="48" t="s">
        <v>56</v>
      </c>
      <c r="B61" s="42" t="s">
        <v>96</v>
      </c>
      <c r="C61" s="90"/>
      <c r="D61" s="70">
        <v>666</v>
      </c>
      <c r="E61" s="22"/>
      <c r="F61" s="11"/>
    </row>
    <row r="62" spans="1:6" ht="15" x14ac:dyDescent="0.25">
      <c r="A62" s="48" t="s">
        <v>57</v>
      </c>
      <c r="B62" s="42" t="s">
        <v>98</v>
      </c>
      <c r="C62" s="92"/>
      <c r="D62" s="70">
        <v>912</v>
      </c>
      <c r="E62" s="22"/>
      <c r="F62" s="11"/>
    </row>
    <row r="63" spans="1:6" ht="15.75" thickBot="1" x14ac:dyDescent="0.3">
      <c r="A63" s="49" t="s">
        <v>58</v>
      </c>
      <c r="B63" s="50" t="s">
        <v>93</v>
      </c>
      <c r="C63" s="94"/>
      <c r="D63" s="70">
        <v>590</v>
      </c>
      <c r="E63" s="22"/>
      <c r="F63" s="11"/>
    </row>
    <row r="64" spans="1:6" ht="15.75" thickBot="1" x14ac:dyDescent="0.3">
      <c r="A64" s="19" t="s">
        <v>59</v>
      </c>
      <c r="B64" s="39" t="s">
        <v>89</v>
      </c>
      <c r="C64" s="61"/>
      <c r="D64" s="71">
        <v>120</v>
      </c>
      <c r="E64" s="22"/>
      <c r="F64" s="11"/>
    </row>
    <row r="65" spans="1:6" ht="15.75" thickBot="1" x14ac:dyDescent="0.3">
      <c r="A65" s="85" t="s">
        <v>60</v>
      </c>
      <c r="B65" s="81"/>
      <c r="C65" s="86"/>
      <c r="D65" s="70">
        <v>960</v>
      </c>
      <c r="E65" s="22"/>
      <c r="F65" s="11"/>
    </row>
    <row r="66" spans="1:6" ht="15" x14ac:dyDescent="0.25">
      <c r="A66" s="48" t="s">
        <v>61</v>
      </c>
      <c r="B66" s="42" t="s">
        <v>96</v>
      </c>
      <c r="C66" s="92"/>
      <c r="D66" s="70">
        <v>1200</v>
      </c>
      <c r="E66" s="22"/>
      <c r="F66" s="11"/>
    </row>
    <row r="67" spans="1:6" ht="15.75" thickBot="1" x14ac:dyDescent="0.3">
      <c r="A67" s="48" t="s">
        <v>62</v>
      </c>
      <c r="B67" s="42" t="s">
        <v>93</v>
      </c>
      <c r="C67" s="93"/>
      <c r="D67" s="70">
        <v>150</v>
      </c>
      <c r="E67" s="22"/>
      <c r="F67" s="11"/>
    </row>
    <row r="68" spans="1:6" ht="15.75" thickBot="1" x14ac:dyDescent="0.3">
      <c r="A68" s="87" t="s">
        <v>63</v>
      </c>
      <c r="B68" s="81"/>
      <c r="C68" s="84"/>
      <c r="D68" s="70">
        <v>175</v>
      </c>
      <c r="E68" s="22"/>
      <c r="F68" s="11"/>
    </row>
    <row r="69" spans="1:6" ht="15" x14ac:dyDescent="0.25">
      <c r="A69" s="48" t="s">
        <v>64</v>
      </c>
      <c r="B69" s="42" t="s">
        <v>98</v>
      </c>
      <c r="C69" s="90"/>
      <c r="D69" s="72" t="s">
        <v>0</v>
      </c>
      <c r="E69" s="32"/>
      <c r="F69" s="23"/>
    </row>
    <row r="70" spans="1:6" ht="15" x14ac:dyDescent="0.25">
      <c r="A70" s="48" t="s">
        <v>65</v>
      </c>
      <c r="B70" s="42" t="s">
        <v>98</v>
      </c>
      <c r="C70" s="92"/>
      <c r="D70" s="70">
        <v>962</v>
      </c>
      <c r="E70" s="22"/>
      <c r="F70" s="11"/>
    </row>
    <row r="71" spans="1:6" ht="15" x14ac:dyDescent="0.25">
      <c r="A71" s="48" t="s">
        <v>66</v>
      </c>
      <c r="B71" s="42" t="s">
        <v>96</v>
      </c>
      <c r="C71" s="92"/>
      <c r="D71" s="70">
        <v>1030</v>
      </c>
      <c r="E71" s="22"/>
      <c r="F71" s="11"/>
    </row>
    <row r="72" spans="1:6" ht="15" x14ac:dyDescent="0.25">
      <c r="A72" s="48" t="s">
        <v>67</v>
      </c>
      <c r="B72" s="42" t="s">
        <v>98</v>
      </c>
      <c r="C72" s="92"/>
      <c r="D72" s="70">
        <v>1092</v>
      </c>
      <c r="E72" s="22"/>
      <c r="F72" s="11"/>
    </row>
    <row r="73" spans="1:6" ht="15.75" thickBot="1" x14ac:dyDescent="0.3">
      <c r="A73" s="48" t="s">
        <v>68</v>
      </c>
      <c r="B73" s="42" t="s">
        <v>93</v>
      </c>
      <c r="C73" s="93"/>
      <c r="D73" s="70">
        <v>1362</v>
      </c>
      <c r="E73" s="22"/>
      <c r="F73" s="11"/>
    </row>
    <row r="74" spans="1:6" ht="15.75" thickBot="1" x14ac:dyDescent="0.3">
      <c r="A74" s="83" t="s">
        <v>69</v>
      </c>
      <c r="B74" s="81"/>
      <c r="C74" s="84"/>
      <c r="D74" s="70">
        <v>727</v>
      </c>
      <c r="E74" s="22"/>
      <c r="F74" s="11"/>
    </row>
    <row r="75" spans="1:6" ht="15" x14ac:dyDescent="0.25">
      <c r="A75" s="48" t="s">
        <v>47</v>
      </c>
      <c r="B75" s="42" t="s">
        <v>99</v>
      </c>
      <c r="C75" s="90"/>
      <c r="D75" s="72" t="s">
        <v>0</v>
      </c>
      <c r="E75" s="32"/>
      <c r="F75" s="23"/>
    </row>
    <row r="76" spans="1:6" ht="15" x14ac:dyDescent="0.25">
      <c r="A76" s="48" t="s">
        <v>48</v>
      </c>
      <c r="B76" s="42" t="s">
        <v>96</v>
      </c>
      <c r="C76" s="92"/>
      <c r="D76" s="70">
        <v>536</v>
      </c>
      <c r="E76" s="22"/>
      <c r="F76" s="11"/>
    </row>
    <row r="77" spans="1:6" ht="15" x14ac:dyDescent="0.25">
      <c r="A77" s="48" t="s">
        <v>49</v>
      </c>
      <c r="B77" s="42" t="s">
        <v>98</v>
      </c>
      <c r="C77" s="92"/>
      <c r="D77" s="70">
        <v>957</v>
      </c>
      <c r="E77" s="22"/>
      <c r="F77" s="11"/>
    </row>
    <row r="78" spans="1:6" ht="15.75" thickBot="1" x14ac:dyDescent="0.3">
      <c r="A78" s="48" t="s">
        <v>50</v>
      </c>
      <c r="B78" s="42" t="s">
        <v>93</v>
      </c>
      <c r="C78" s="93"/>
      <c r="D78" s="70">
        <v>704</v>
      </c>
      <c r="E78" s="22"/>
      <c r="F78" s="11"/>
    </row>
    <row r="79" spans="1:6" ht="15.75" thickBot="1" x14ac:dyDescent="0.3">
      <c r="A79" s="83" t="s">
        <v>70</v>
      </c>
      <c r="B79" s="81"/>
      <c r="C79" s="84"/>
      <c r="D79" s="70">
        <v>855</v>
      </c>
      <c r="E79" s="22"/>
      <c r="F79" s="11"/>
    </row>
    <row r="80" spans="1:6" ht="15" x14ac:dyDescent="0.25">
      <c r="A80" s="48" t="s">
        <v>71</v>
      </c>
      <c r="B80" s="42" t="s">
        <v>97</v>
      </c>
      <c r="C80" s="90"/>
      <c r="D80" s="70">
        <v>456</v>
      </c>
      <c r="E80" s="22"/>
      <c r="F80" s="11"/>
    </row>
    <row r="81" spans="1:6" ht="15" x14ac:dyDescent="0.25">
      <c r="A81" s="48" t="s">
        <v>72</v>
      </c>
      <c r="B81" s="42" t="s">
        <v>96</v>
      </c>
      <c r="C81" s="92"/>
      <c r="D81" s="70">
        <v>1020</v>
      </c>
      <c r="E81" s="22"/>
      <c r="F81" s="11"/>
    </row>
    <row r="82" spans="1:6" ht="15" x14ac:dyDescent="0.25">
      <c r="A82" s="48" t="s">
        <v>73</v>
      </c>
      <c r="B82" s="42" t="s">
        <v>97</v>
      </c>
      <c r="C82" s="92"/>
      <c r="D82" s="70">
        <v>845</v>
      </c>
      <c r="E82" s="22"/>
      <c r="F82" s="11"/>
    </row>
    <row r="83" spans="1:6" ht="15.75" thickBot="1" x14ac:dyDescent="0.3">
      <c r="A83" s="48" t="s">
        <v>74</v>
      </c>
      <c r="B83" s="42" t="s">
        <v>96</v>
      </c>
      <c r="C83" s="93"/>
      <c r="D83" s="70">
        <v>876</v>
      </c>
      <c r="E83" s="22"/>
      <c r="F83" s="11"/>
    </row>
    <row r="84" spans="1:6" ht="15.75" thickBot="1" x14ac:dyDescent="0.3">
      <c r="A84" s="83" t="s">
        <v>75</v>
      </c>
      <c r="B84" s="81"/>
      <c r="C84" s="88"/>
      <c r="D84" s="72" t="s">
        <v>0</v>
      </c>
      <c r="E84" s="32"/>
      <c r="F84" s="23"/>
    </row>
    <row r="85" spans="1:6" ht="15" x14ac:dyDescent="0.25">
      <c r="A85" s="48" t="s">
        <v>76</v>
      </c>
      <c r="B85" s="42" t="s">
        <v>97</v>
      </c>
      <c r="C85" s="90"/>
      <c r="D85" s="70">
        <v>1006</v>
      </c>
      <c r="E85" s="22"/>
      <c r="F85" s="11"/>
    </row>
    <row r="86" spans="1:6" ht="15" x14ac:dyDescent="0.25">
      <c r="A86" s="48" t="s">
        <v>77</v>
      </c>
      <c r="B86" s="42" t="s">
        <v>96</v>
      </c>
      <c r="C86" s="92"/>
      <c r="D86" s="70">
        <v>1050</v>
      </c>
      <c r="E86" s="22"/>
      <c r="F86" s="11"/>
    </row>
    <row r="87" spans="1:6" ht="15" x14ac:dyDescent="0.25">
      <c r="A87" s="48" t="s">
        <v>78</v>
      </c>
      <c r="B87" s="42" t="s">
        <v>96</v>
      </c>
      <c r="C87" s="92"/>
      <c r="D87" s="70">
        <v>1106</v>
      </c>
      <c r="E87" s="22"/>
      <c r="F87" s="11"/>
    </row>
    <row r="88" spans="1:6" ht="15" x14ac:dyDescent="0.25">
      <c r="A88" s="48" t="s">
        <v>79</v>
      </c>
      <c r="B88" s="42" t="s">
        <v>98</v>
      </c>
      <c r="C88" s="92"/>
      <c r="D88" s="70">
        <v>1141</v>
      </c>
      <c r="E88" s="22"/>
      <c r="F88" s="11"/>
    </row>
    <row r="89" spans="1:6" ht="15" x14ac:dyDescent="0.25">
      <c r="A89" s="48" t="s">
        <v>80</v>
      </c>
      <c r="B89" s="42" t="s">
        <v>98</v>
      </c>
      <c r="C89" s="92"/>
      <c r="D89" s="70">
        <v>1192</v>
      </c>
      <c r="E89" s="22"/>
      <c r="F89" s="11"/>
    </row>
    <row r="90" spans="1:6" ht="15" x14ac:dyDescent="0.25">
      <c r="A90" s="48" t="s">
        <v>81</v>
      </c>
      <c r="B90" s="42" t="s">
        <v>93</v>
      </c>
      <c r="C90" s="92"/>
      <c r="D90" s="70">
        <v>1189</v>
      </c>
      <c r="E90" s="22"/>
      <c r="F90" s="11"/>
    </row>
    <row r="91" spans="1:6" ht="15" x14ac:dyDescent="0.25">
      <c r="A91" s="48" t="s">
        <v>82</v>
      </c>
      <c r="B91" s="42" t="s">
        <v>93</v>
      </c>
      <c r="C91" s="92"/>
      <c r="D91" s="70">
        <v>1174</v>
      </c>
      <c r="E91" s="22"/>
      <c r="F91" s="11"/>
    </row>
    <row r="92" spans="1:6" ht="15.75" thickBot="1" x14ac:dyDescent="0.3">
      <c r="A92" s="48" t="s">
        <v>83</v>
      </c>
      <c r="B92" s="42" t="s">
        <v>93</v>
      </c>
      <c r="C92" s="93"/>
      <c r="D92" s="70">
        <v>1193</v>
      </c>
      <c r="E92" s="22"/>
      <c r="F92" s="11"/>
    </row>
    <row r="93" spans="1:6" ht="15.75" thickBot="1" x14ac:dyDescent="0.3">
      <c r="A93" s="87" t="s">
        <v>84</v>
      </c>
      <c r="B93" s="81"/>
      <c r="C93" s="84"/>
      <c r="D93" s="70">
        <v>594</v>
      </c>
      <c r="E93" s="22"/>
      <c r="F93" s="11"/>
    </row>
    <row r="94" spans="1:6" ht="15" x14ac:dyDescent="0.25">
      <c r="A94" s="48" t="s">
        <v>85</v>
      </c>
      <c r="B94" s="42" t="s">
        <v>97</v>
      </c>
      <c r="C94" s="90"/>
      <c r="D94" s="72" t="s">
        <v>0</v>
      </c>
      <c r="E94" s="32"/>
      <c r="F94" s="23"/>
    </row>
    <row r="95" spans="1:6" ht="15" x14ac:dyDescent="0.25">
      <c r="A95" s="48" t="s">
        <v>86</v>
      </c>
      <c r="B95" s="42" t="s">
        <v>96</v>
      </c>
      <c r="C95" s="92"/>
      <c r="D95" s="70">
        <v>2315</v>
      </c>
      <c r="E95" s="22"/>
      <c r="F95" s="11"/>
    </row>
    <row r="96" spans="1:6" ht="15.75" thickBot="1" x14ac:dyDescent="0.3">
      <c r="A96" s="49" t="s">
        <v>87</v>
      </c>
      <c r="B96" s="50" t="s">
        <v>98</v>
      </c>
      <c r="C96" s="94"/>
      <c r="D96" s="70">
        <v>1315</v>
      </c>
      <c r="E96" s="22"/>
      <c r="F96" s="11"/>
    </row>
    <row r="97" spans="1:6" ht="15.75" thickBot="1" x14ac:dyDescent="0.3">
      <c r="A97" s="19" t="s">
        <v>88</v>
      </c>
      <c r="B97" s="40" t="s">
        <v>89</v>
      </c>
      <c r="C97" s="66"/>
      <c r="D97" s="69" t="s">
        <v>0</v>
      </c>
      <c r="E97" s="32"/>
      <c r="F97" s="23"/>
    </row>
    <row r="98" spans="1:6" ht="15" x14ac:dyDescent="0.25">
      <c r="A98" s="48" t="s">
        <v>112</v>
      </c>
      <c r="B98" s="42" t="s">
        <v>93</v>
      </c>
      <c r="C98" s="92"/>
      <c r="D98" s="70">
        <v>1303</v>
      </c>
      <c r="E98" s="22"/>
      <c r="F98" s="11"/>
    </row>
    <row r="99" spans="1:6" ht="15.75" thickBot="1" x14ac:dyDescent="0.3">
      <c r="A99" s="49" t="s">
        <v>113</v>
      </c>
      <c r="B99" s="50" t="s">
        <v>93</v>
      </c>
      <c r="C99" s="94"/>
      <c r="D99" s="73">
        <v>1586</v>
      </c>
      <c r="E99" s="22"/>
      <c r="F99" s="11"/>
    </row>
    <row r="100" spans="1:6" ht="15" thickBot="1" x14ac:dyDescent="0.25">
      <c r="A100" s="20"/>
      <c r="B100" s="18"/>
      <c r="C100" s="67"/>
      <c r="D100" s="21"/>
      <c r="E100"/>
      <c r="F100" s="11"/>
    </row>
    <row r="101" spans="1:6" ht="15.75" thickBot="1" x14ac:dyDescent="0.3">
      <c r="A101" s="76" t="s">
        <v>109</v>
      </c>
      <c r="B101" s="77"/>
      <c r="C101" s="74">
        <f>SUM(C17:C96)</f>
        <v>0</v>
      </c>
      <c r="D101" s="21"/>
      <c r="E101"/>
      <c r="F101" s="11"/>
    </row>
    <row r="102" spans="1:6" ht="15.75" thickBot="1" x14ac:dyDescent="0.3">
      <c r="A102" s="76" t="s">
        <v>110</v>
      </c>
      <c r="B102" s="77"/>
      <c r="C102" s="75">
        <f>SUM(C98:C99)</f>
        <v>0</v>
      </c>
      <c r="D102" s="21"/>
      <c r="E102" s="22"/>
      <c r="F102" s="11"/>
    </row>
    <row r="103" spans="1:6" x14ac:dyDescent="0.2">
      <c r="A103" s="20"/>
      <c r="B103"/>
      <c r="C103" s="62"/>
      <c r="D103" s="21"/>
      <c r="E103" s="22"/>
      <c r="F103" s="11"/>
    </row>
    <row r="104" spans="1:6" x14ac:dyDescent="0.2">
      <c r="A104" s="20"/>
      <c r="B104" s="28"/>
      <c r="C104" s="62"/>
      <c r="D104" s="21"/>
      <c r="E104" s="22"/>
      <c r="F104" s="11"/>
    </row>
    <row r="105" spans="1:6" x14ac:dyDescent="0.2">
      <c r="A105" s="20"/>
      <c r="B105" s="28"/>
      <c r="C105" s="62"/>
      <c r="D105" s="21"/>
      <c r="E105" s="22"/>
      <c r="F105" s="11"/>
    </row>
    <row r="106" spans="1:6" x14ac:dyDescent="0.2">
      <c r="A106" s="20"/>
      <c r="B106" s="28"/>
      <c r="C106" s="62"/>
      <c r="D106" s="21"/>
      <c r="E106" s="22"/>
      <c r="F106" s="11"/>
    </row>
    <row r="107" spans="1:6" x14ac:dyDescent="0.2">
      <c r="A107" s="20"/>
      <c r="B107" s="28"/>
      <c r="C107" s="62"/>
      <c r="D107" s="21"/>
      <c r="E107" s="22"/>
      <c r="F107" s="11"/>
    </row>
    <row r="108" spans="1:6" x14ac:dyDescent="0.2">
      <c r="A108" s="23"/>
      <c r="B108" s="29"/>
      <c r="C108" s="68"/>
      <c r="D108" s="31"/>
      <c r="E108" s="32"/>
      <c r="F108" s="23"/>
    </row>
    <row r="109" spans="1:6" x14ac:dyDescent="0.2">
      <c r="A109" s="20"/>
      <c r="B109" s="28"/>
      <c r="C109" s="62"/>
      <c r="D109" s="21"/>
      <c r="E109" s="22"/>
      <c r="F109" s="11"/>
    </row>
    <row r="110" spans="1:6" x14ac:dyDescent="0.2">
      <c r="A110" s="20"/>
      <c r="B110" s="28"/>
      <c r="C110" s="62"/>
      <c r="D110" s="21"/>
      <c r="E110" s="22"/>
      <c r="F110" s="11"/>
    </row>
    <row r="111" spans="1:6" x14ac:dyDescent="0.2">
      <c r="A111" s="20"/>
      <c r="B111" s="28"/>
      <c r="C111" s="62"/>
      <c r="D111" s="21"/>
      <c r="E111" s="22"/>
      <c r="F111" s="11"/>
    </row>
    <row r="112" spans="1:6" x14ac:dyDescent="0.2">
      <c r="A112" s="20"/>
      <c r="B112" s="28"/>
      <c r="C112" s="62"/>
      <c r="D112" s="21"/>
      <c r="E112" s="22"/>
      <c r="F112" s="11"/>
    </row>
    <row r="113" spans="1:6" x14ac:dyDescent="0.2">
      <c r="A113" s="20"/>
      <c r="B113" s="33"/>
      <c r="C113" s="62"/>
      <c r="D113" s="21"/>
      <c r="E113" s="22"/>
      <c r="F113" s="11"/>
    </row>
    <row r="114" spans="1:6" x14ac:dyDescent="0.2">
      <c r="A114" s="20"/>
      <c r="B114" s="28"/>
      <c r="C114" s="62"/>
      <c r="D114" s="21"/>
      <c r="E114" s="22"/>
      <c r="F114" s="11"/>
    </row>
    <row r="115" spans="1:6" x14ac:dyDescent="0.2">
      <c r="A115" s="20"/>
      <c r="B115" s="28"/>
      <c r="C115" s="62"/>
      <c r="D115" s="21"/>
      <c r="E115" s="22"/>
      <c r="F115" s="11"/>
    </row>
    <row r="116" spans="1:6" x14ac:dyDescent="0.2">
      <c r="A116" s="20"/>
      <c r="B116" s="28"/>
      <c r="C116" s="62"/>
      <c r="D116" s="21"/>
      <c r="E116" s="22"/>
      <c r="F116" s="11"/>
    </row>
    <row r="117" spans="1:6" x14ac:dyDescent="0.2">
      <c r="A117" s="20"/>
      <c r="B117" s="28"/>
      <c r="C117" s="62"/>
      <c r="D117" s="21"/>
      <c r="E117" s="22"/>
      <c r="F117" s="11"/>
    </row>
    <row r="118" spans="1:6" x14ac:dyDescent="0.2">
      <c r="A118" s="20"/>
      <c r="B118" s="28"/>
      <c r="C118" s="62"/>
      <c r="D118" s="21"/>
      <c r="E118" s="22"/>
      <c r="F118" s="11"/>
    </row>
    <row r="119" spans="1:6" x14ac:dyDescent="0.2">
      <c r="A119" s="24"/>
      <c r="B119" s="33"/>
      <c r="C119" s="62"/>
      <c r="D119" s="21"/>
      <c r="E119" s="22"/>
      <c r="F119" s="11"/>
    </row>
    <row r="120" spans="1:6" x14ac:dyDescent="0.2">
      <c r="A120" s="20"/>
      <c r="B120" s="28"/>
      <c r="C120" s="62"/>
      <c r="D120" s="21"/>
      <c r="E120" s="22"/>
      <c r="F120" s="11"/>
    </row>
    <row r="121" spans="1:6" x14ac:dyDescent="0.2">
      <c r="A121" s="20"/>
      <c r="B121" s="28"/>
      <c r="C121" s="62"/>
      <c r="D121" s="21"/>
      <c r="E121" s="22"/>
      <c r="F121" s="11"/>
    </row>
    <row r="122" spans="1:6" x14ac:dyDescent="0.2">
      <c r="A122" s="20"/>
      <c r="B122" s="28"/>
      <c r="C122" s="62"/>
      <c r="D122" s="21"/>
      <c r="E122" s="22"/>
      <c r="F122" s="11"/>
    </row>
    <row r="123" spans="1:6" x14ac:dyDescent="0.2">
      <c r="A123" s="20"/>
      <c r="B123" s="28"/>
      <c r="C123" s="62"/>
      <c r="D123" s="21"/>
      <c r="E123" s="22"/>
      <c r="F123" s="11"/>
    </row>
    <row r="124" spans="1:6" x14ac:dyDescent="0.2">
      <c r="A124" s="20"/>
      <c r="B124" s="28"/>
      <c r="C124" s="62"/>
      <c r="D124" s="21"/>
      <c r="E124" s="22"/>
      <c r="F124" s="11"/>
    </row>
    <row r="125" spans="1:6" x14ac:dyDescent="0.2">
      <c r="A125" s="20"/>
      <c r="B125" s="28"/>
      <c r="C125" s="62"/>
      <c r="D125" s="21"/>
      <c r="E125" s="22"/>
      <c r="F125" s="11"/>
    </row>
    <row r="126" spans="1:6" x14ac:dyDescent="0.2">
      <c r="A126" s="20"/>
      <c r="B126" s="28"/>
      <c r="C126" s="62"/>
      <c r="D126" s="21"/>
      <c r="E126" s="22"/>
      <c r="F126" s="11"/>
    </row>
    <row r="127" spans="1:6" x14ac:dyDescent="0.2">
      <c r="A127" s="20"/>
      <c r="B127" s="28"/>
      <c r="C127" s="62"/>
      <c r="D127" s="21"/>
      <c r="E127" s="22"/>
      <c r="F127" s="11"/>
    </row>
    <row r="128" spans="1:6" x14ac:dyDescent="0.2">
      <c r="A128" s="20"/>
      <c r="B128" s="28"/>
      <c r="C128" s="62"/>
      <c r="D128" s="21"/>
      <c r="E128" s="22"/>
      <c r="F128" s="11"/>
    </row>
    <row r="129" spans="1:6" x14ac:dyDescent="0.2">
      <c r="A129" s="20"/>
      <c r="B129" s="28"/>
      <c r="C129" s="62"/>
      <c r="D129" s="21"/>
      <c r="E129" s="22"/>
      <c r="F129" s="11"/>
    </row>
    <row r="130" spans="1:6" x14ac:dyDescent="0.2">
      <c r="A130" s="20"/>
      <c r="B130" s="28"/>
      <c r="C130" s="62"/>
      <c r="D130" s="21"/>
      <c r="E130" s="22"/>
      <c r="F130" s="11"/>
    </row>
    <row r="131" spans="1:6" x14ac:dyDescent="0.2">
      <c r="A131" s="20"/>
      <c r="B131" s="28"/>
      <c r="C131" s="62"/>
      <c r="D131" s="21"/>
      <c r="E131" s="22"/>
      <c r="F131" s="34"/>
    </row>
    <row r="132" spans="1:6" x14ac:dyDescent="0.2">
      <c r="A132" s="23"/>
      <c r="B132" s="29"/>
      <c r="C132" s="68"/>
      <c r="D132" s="31"/>
      <c r="E132" s="32"/>
      <c r="F132" s="23"/>
    </row>
    <row r="133" spans="1:6" x14ac:dyDescent="0.2">
      <c r="A133" s="25"/>
      <c r="B133" s="35"/>
      <c r="C133" s="62"/>
      <c r="D133" s="21"/>
      <c r="E133" s="22"/>
      <c r="F133" s="11"/>
    </row>
    <row r="134" spans="1:6" x14ac:dyDescent="0.2">
      <c r="A134" s="25"/>
      <c r="B134" s="35"/>
      <c r="C134" s="62"/>
      <c r="D134" s="21"/>
      <c r="E134" s="22"/>
      <c r="F134" s="11"/>
    </row>
    <row r="135" spans="1:6" x14ac:dyDescent="0.2">
      <c r="A135" s="25"/>
      <c r="B135" s="35"/>
      <c r="C135" s="62"/>
      <c r="D135" s="21"/>
      <c r="E135" s="22"/>
      <c r="F135" s="11"/>
    </row>
    <row r="136" spans="1:6" x14ac:dyDescent="0.2">
      <c r="A136" s="25"/>
      <c r="B136" s="35"/>
      <c r="C136" s="62"/>
      <c r="D136" s="21"/>
      <c r="E136" s="22"/>
      <c r="F136" s="11"/>
    </row>
    <row r="137" spans="1:6" x14ac:dyDescent="0.2">
      <c r="A137" s="25"/>
      <c r="B137" s="35"/>
      <c r="C137" s="62"/>
      <c r="D137" s="21"/>
      <c r="E137" s="22"/>
      <c r="F137" s="11"/>
    </row>
    <row r="138" spans="1:6" x14ac:dyDescent="0.2">
      <c r="A138" s="25"/>
      <c r="B138" s="35"/>
      <c r="C138" s="62"/>
      <c r="D138" s="21"/>
      <c r="E138" s="22"/>
      <c r="F138" s="11"/>
    </row>
    <row r="139" spans="1:6" x14ac:dyDescent="0.2">
      <c r="A139" s="25"/>
      <c r="B139" s="35"/>
      <c r="C139" s="62"/>
      <c r="D139" s="21"/>
      <c r="E139" s="22"/>
      <c r="F139" s="11"/>
    </row>
    <row r="140" spans="1:6" x14ac:dyDescent="0.2">
      <c r="A140" s="25"/>
      <c r="B140" s="35"/>
      <c r="C140" s="62"/>
      <c r="D140" s="21"/>
      <c r="E140" s="22"/>
      <c r="F140" s="11"/>
    </row>
    <row r="141" spans="1:6" x14ac:dyDescent="0.2">
      <c r="A141" s="25"/>
      <c r="B141" s="35"/>
      <c r="C141" s="62"/>
      <c r="D141" s="21"/>
      <c r="E141" s="22"/>
      <c r="F141" s="11"/>
    </row>
    <row r="142" spans="1:6" x14ac:dyDescent="0.2">
      <c r="A142" s="23"/>
      <c r="B142" s="29"/>
      <c r="C142" s="68"/>
      <c r="D142" s="31"/>
      <c r="E142" s="32"/>
      <c r="F142" s="23"/>
    </row>
    <row r="143" spans="1:6" x14ac:dyDescent="0.2">
      <c r="A143" s="25"/>
      <c r="B143" s="35"/>
      <c r="C143" s="62"/>
      <c r="D143" s="21"/>
      <c r="E143" s="22"/>
      <c r="F143" s="11"/>
    </row>
    <row r="144" spans="1:6" x14ac:dyDescent="0.2">
      <c r="A144" s="25"/>
      <c r="B144" s="35"/>
      <c r="C144" s="62"/>
      <c r="D144" s="21"/>
      <c r="E144" s="22"/>
      <c r="F144" s="11"/>
    </row>
    <row r="145" spans="1:6" x14ac:dyDescent="0.2">
      <c r="A145" s="25"/>
      <c r="B145" s="35"/>
      <c r="C145" s="62"/>
      <c r="D145" s="21"/>
      <c r="E145" s="22"/>
      <c r="F145" s="11"/>
    </row>
    <row r="146" spans="1:6" x14ac:dyDescent="0.2">
      <c r="A146" s="25"/>
      <c r="B146" s="35"/>
      <c r="C146" s="62"/>
      <c r="D146" s="21"/>
      <c r="E146" s="22"/>
      <c r="F146" s="11"/>
    </row>
    <row r="147" spans="1:6" x14ac:dyDescent="0.2">
      <c r="A147" s="25"/>
      <c r="B147" s="35"/>
      <c r="C147" s="62"/>
      <c r="D147" s="21"/>
      <c r="E147" s="22"/>
      <c r="F147" s="11"/>
    </row>
    <row r="148" spans="1:6" x14ac:dyDescent="0.2">
      <c r="A148" s="23"/>
      <c r="B148" s="29"/>
      <c r="C148" s="68"/>
      <c r="D148" s="31"/>
      <c r="E148" s="32"/>
      <c r="F148" s="23"/>
    </row>
    <row r="149" spans="1:6" x14ac:dyDescent="0.2">
      <c r="A149" s="20"/>
      <c r="B149" s="28"/>
      <c r="C149" s="62"/>
      <c r="D149" s="21"/>
      <c r="E149" s="22"/>
      <c r="F149" s="11"/>
    </row>
    <row r="150" spans="1:6" x14ac:dyDescent="0.2">
      <c r="A150" s="20"/>
      <c r="B150" s="28"/>
      <c r="C150" s="62"/>
      <c r="D150" s="21"/>
      <c r="E150" s="22"/>
      <c r="F150" s="11"/>
    </row>
    <row r="151" spans="1:6" x14ac:dyDescent="0.2">
      <c r="A151" s="20"/>
      <c r="B151" s="28"/>
      <c r="C151" s="62"/>
      <c r="D151" s="21"/>
      <c r="E151" s="22"/>
      <c r="F151" s="11"/>
    </row>
    <row r="152" spans="1:6" x14ac:dyDescent="0.2">
      <c r="A152" s="20"/>
      <c r="B152" s="28"/>
      <c r="C152" s="62"/>
      <c r="D152" s="26"/>
      <c r="E152" s="22"/>
      <c r="F152" s="11"/>
    </row>
    <row r="153" spans="1:6" x14ac:dyDescent="0.2">
      <c r="A153" s="20"/>
      <c r="B153" s="28"/>
      <c r="C153" s="62"/>
      <c r="D153" s="26"/>
      <c r="E153" s="22"/>
      <c r="F153" s="11"/>
    </row>
    <row r="154" spans="1:6" x14ac:dyDescent="0.2">
      <c r="A154" s="20"/>
      <c r="B154" s="28"/>
      <c r="C154" s="62"/>
      <c r="D154" s="26"/>
      <c r="E154" s="22"/>
      <c r="F154" s="11"/>
    </row>
    <row r="155" spans="1:6" x14ac:dyDescent="0.2">
      <c r="A155" s="20"/>
      <c r="B155" s="28"/>
      <c r="C155" s="62"/>
      <c r="D155" s="26"/>
      <c r="E155" s="22"/>
      <c r="F155" s="11"/>
    </row>
    <row r="156" spans="1:6" x14ac:dyDescent="0.2">
      <c r="A156" s="20"/>
      <c r="B156" s="28"/>
      <c r="C156" s="62"/>
      <c r="D156" s="26"/>
      <c r="E156" s="22"/>
      <c r="F156" s="11"/>
    </row>
    <row r="157" spans="1:6" x14ac:dyDescent="0.2">
      <c r="A157" s="20"/>
      <c r="B157" s="28"/>
      <c r="C157" s="62"/>
      <c r="D157" s="26"/>
      <c r="E157" s="22"/>
      <c r="F157" s="11"/>
    </row>
    <row r="158" spans="1:6" x14ac:dyDescent="0.2">
      <c r="A158" s="20"/>
      <c r="B158" s="28"/>
      <c r="C158" s="62"/>
      <c r="D158" s="26"/>
      <c r="E158" s="22"/>
      <c r="F158" s="11"/>
    </row>
    <row r="159" spans="1:6" x14ac:dyDescent="0.2">
      <c r="A159" s="20"/>
      <c r="B159" s="28"/>
      <c r="C159" s="62"/>
      <c r="D159" s="26"/>
      <c r="E159" s="22"/>
      <c r="F159" s="11"/>
    </row>
    <row r="160" spans="1:6" x14ac:dyDescent="0.2">
      <c r="A160" s="20"/>
      <c r="B160" s="28"/>
      <c r="C160" s="62"/>
      <c r="D160" s="26"/>
      <c r="E160" s="22"/>
      <c r="F160" s="11"/>
    </row>
    <row r="161" spans="1:6" x14ac:dyDescent="0.2">
      <c r="A161" s="20"/>
      <c r="B161" s="28"/>
      <c r="C161" s="62"/>
      <c r="D161" s="26"/>
      <c r="E161" s="22"/>
      <c r="F161" s="11"/>
    </row>
    <row r="162" spans="1:6" x14ac:dyDescent="0.2">
      <c r="A162" s="20"/>
      <c r="B162" s="28"/>
      <c r="C162" s="62"/>
      <c r="D162" s="26"/>
      <c r="E162" s="22"/>
      <c r="F162" s="11"/>
    </row>
    <row r="163" spans="1:6" x14ac:dyDescent="0.2">
      <c r="A163" s="20"/>
      <c r="B163" s="28"/>
      <c r="C163" s="62"/>
      <c r="D163" s="26"/>
      <c r="E163" s="22"/>
      <c r="F163" s="11"/>
    </row>
    <row r="164" spans="1:6" x14ac:dyDescent="0.2">
      <c r="A164" s="23"/>
      <c r="B164" s="29"/>
      <c r="C164" s="68"/>
      <c r="D164" s="31"/>
      <c r="E164" s="32"/>
      <c r="F164" s="23"/>
    </row>
    <row r="165" spans="1:6" x14ac:dyDescent="0.2">
      <c r="A165" s="20"/>
      <c r="B165" s="28"/>
      <c r="C165" s="62"/>
      <c r="D165" s="21"/>
      <c r="E165" s="22"/>
      <c r="F165" s="11"/>
    </row>
    <row r="166" spans="1:6" x14ac:dyDescent="0.2">
      <c r="A166" s="20"/>
      <c r="B166" s="28"/>
      <c r="C166" s="62"/>
      <c r="D166" s="21"/>
      <c r="E166" s="22"/>
      <c r="F166" s="11"/>
    </row>
    <row r="167" spans="1:6" x14ac:dyDescent="0.2">
      <c r="A167" s="20"/>
      <c r="B167" s="28"/>
      <c r="C167" s="62"/>
      <c r="D167" s="26"/>
      <c r="E167" s="22"/>
      <c r="F167" s="11"/>
    </row>
    <row r="168" spans="1:6" x14ac:dyDescent="0.2">
      <c r="A168" s="20"/>
      <c r="B168" s="28"/>
      <c r="C168" s="62"/>
      <c r="D168" s="26"/>
      <c r="E168" s="22"/>
      <c r="F168" s="11"/>
    </row>
    <row r="169" spans="1:6" x14ac:dyDescent="0.2">
      <c r="A169" s="20"/>
      <c r="B169" s="28"/>
      <c r="C169" s="62"/>
      <c r="D169" s="26"/>
      <c r="E169" s="22"/>
      <c r="F169" s="11"/>
    </row>
    <row r="170" spans="1:6" x14ac:dyDescent="0.2">
      <c r="A170" s="36"/>
      <c r="B170" s="29"/>
      <c r="C170" s="68"/>
      <c r="D170" s="31"/>
      <c r="E170" s="32"/>
      <c r="F170" s="23"/>
    </row>
    <row r="171" spans="1:6" x14ac:dyDescent="0.2">
      <c r="A171" s="25"/>
      <c r="B171" s="35"/>
      <c r="C171" s="63"/>
      <c r="D171" s="27"/>
      <c r="E171" s="22"/>
      <c r="F171" s="11"/>
    </row>
    <row r="172" spans="1:6" x14ac:dyDescent="0.2">
      <c r="A172" s="25"/>
      <c r="B172" s="35"/>
      <c r="C172" s="63"/>
      <c r="D172" s="27"/>
      <c r="E172" s="22"/>
      <c r="F172" s="11"/>
    </row>
    <row r="173" spans="1:6" x14ac:dyDescent="0.2">
      <c r="A173" s="24"/>
      <c r="B173" s="33"/>
      <c r="C173" s="63"/>
      <c r="D173" s="27"/>
      <c r="E173" s="22"/>
      <c r="F173" s="11"/>
    </row>
    <row r="174" spans="1:6" x14ac:dyDescent="0.2">
      <c r="A174" s="25"/>
      <c r="B174" s="35"/>
      <c r="C174" s="63"/>
      <c r="D174" s="27"/>
      <c r="E174" s="22"/>
      <c r="F174" s="11"/>
    </row>
    <row r="175" spans="1:6" x14ac:dyDescent="0.2">
      <c r="A175" s="25"/>
      <c r="B175" s="35"/>
      <c r="C175" s="63"/>
      <c r="D175" s="27"/>
      <c r="E175" s="22"/>
      <c r="F175" s="11"/>
    </row>
    <row r="176" spans="1:6" x14ac:dyDescent="0.2">
      <c r="A176" s="25"/>
      <c r="B176" s="35"/>
      <c r="C176" s="63"/>
      <c r="D176" s="27"/>
      <c r="E176" s="22"/>
      <c r="F176" s="11"/>
    </row>
    <row r="177" spans="1:6" x14ac:dyDescent="0.2">
      <c r="A177" s="25"/>
      <c r="B177" s="35"/>
      <c r="C177" s="63"/>
      <c r="D177" s="27"/>
      <c r="E177" s="22"/>
      <c r="F177" s="11"/>
    </row>
    <row r="178" spans="1:6" x14ac:dyDescent="0.2">
      <c r="A178" s="25"/>
      <c r="B178" s="35"/>
      <c r="C178" s="63"/>
      <c r="D178" s="27"/>
      <c r="E178" s="22"/>
      <c r="F178" s="11"/>
    </row>
    <row r="179" spans="1:6" x14ac:dyDescent="0.2">
      <c r="A179" s="25"/>
      <c r="B179" s="35"/>
      <c r="C179" s="63"/>
      <c r="D179" s="27"/>
      <c r="E179" s="22"/>
      <c r="F179" s="11"/>
    </row>
    <row r="180" spans="1:6" x14ac:dyDescent="0.2">
      <c r="A180" s="25"/>
      <c r="B180" s="35"/>
      <c r="C180" s="63"/>
      <c r="D180" s="27"/>
      <c r="E180" s="22"/>
      <c r="F180" s="11"/>
    </row>
    <row r="181" spans="1:6" x14ac:dyDescent="0.2">
      <c r="A181" s="25"/>
      <c r="B181" s="35"/>
      <c r="C181" s="63"/>
      <c r="D181" s="27"/>
      <c r="E181" s="22"/>
      <c r="F181" s="11"/>
    </row>
    <row r="182" spans="1:6" x14ac:dyDescent="0.2">
      <c r="A182" s="25"/>
      <c r="B182" s="35"/>
      <c r="C182" s="63"/>
      <c r="D182" s="27"/>
      <c r="E182" s="22"/>
      <c r="F182" s="11"/>
    </row>
    <row r="183" spans="1:6" x14ac:dyDescent="0.2">
      <c r="A183" s="25"/>
      <c r="B183" s="35"/>
      <c r="C183" s="63"/>
      <c r="D183" s="27"/>
      <c r="E183" s="22"/>
      <c r="F183" s="11"/>
    </row>
    <row r="184" spans="1:6" x14ac:dyDescent="0.2">
      <c r="A184" s="24"/>
      <c r="B184" s="33"/>
      <c r="C184" s="63"/>
      <c r="D184" s="27"/>
      <c r="E184" s="22"/>
      <c r="F184" s="11"/>
    </row>
    <row r="185" spans="1:6" x14ac:dyDescent="0.2">
      <c r="A185" s="24"/>
      <c r="B185" s="33"/>
      <c r="C185" s="63"/>
      <c r="D185" s="27"/>
      <c r="E185" s="22"/>
      <c r="F185" s="11"/>
    </row>
    <row r="186" spans="1:6" x14ac:dyDescent="0.2">
      <c r="A186" s="24"/>
      <c r="B186" s="33"/>
      <c r="C186" s="63"/>
      <c r="D186" s="27"/>
      <c r="E186" s="22"/>
      <c r="F186" s="11"/>
    </row>
    <row r="187" spans="1:6" x14ac:dyDescent="0.2">
      <c r="A187" s="24"/>
      <c r="B187" s="33"/>
      <c r="C187" s="63"/>
      <c r="D187" s="27"/>
      <c r="E187" s="22"/>
      <c r="F187" s="11"/>
    </row>
    <row r="188" spans="1:6" x14ac:dyDescent="0.2">
      <c r="A188" s="24"/>
      <c r="B188" s="33"/>
      <c r="C188" s="63"/>
      <c r="D188" s="27"/>
      <c r="E188" s="22"/>
      <c r="F188" s="11"/>
    </row>
    <row r="189" spans="1:6" x14ac:dyDescent="0.2">
      <c r="A189" s="24"/>
      <c r="B189" s="33"/>
      <c r="C189" s="63"/>
      <c r="D189" s="27"/>
      <c r="E189" s="22"/>
      <c r="F189" s="11"/>
    </row>
    <row r="190" spans="1:6" x14ac:dyDescent="0.2">
      <c r="A190" s="24"/>
      <c r="B190" s="33"/>
      <c r="C190" s="63"/>
      <c r="D190" s="27"/>
      <c r="E190" s="22"/>
      <c r="F190" s="11"/>
    </row>
    <row r="191" spans="1:6" x14ac:dyDescent="0.2">
      <c r="A191" s="24"/>
      <c r="B191" s="33"/>
      <c r="C191" s="63"/>
      <c r="D191" s="27"/>
      <c r="E191" s="22"/>
      <c r="F191" s="11"/>
    </row>
    <row r="192" spans="1:6" x14ac:dyDescent="0.2">
      <c r="A192" s="24"/>
      <c r="B192" s="33"/>
      <c r="C192" s="63"/>
      <c r="D192" s="27"/>
      <c r="E192" s="22"/>
      <c r="F192" s="11"/>
    </row>
    <row r="193" spans="1:6" x14ac:dyDescent="0.2">
      <c r="A193" s="24"/>
      <c r="B193" s="33"/>
      <c r="C193" s="63"/>
      <c r="D193" s="27"/>
      <c r="E193" s="22"/>
      <c r="F193" s="11"/>
    </row>
    <row r="194" spans="1:6" x14ac:dyDescent="0.2">
      <c r="A194" s="24"/>
      <c r="B194" s="33"/>
      <c r="C194" s="63"/>
      <c r="D194" s="27"/>
      <c r="E194" s="22"/>
      <c r="F194" s="11"/>
    </row>
    <row r="195" spans="1:6" x14ac:dyDescent="0.2">
      <c r="A195" s="24"/>
      <c r="B195" s="33"/>
      <c r="C195" s="63"/>
      <c r="D195" s="27"/>
      <c r="E195" s="22"/>
      <c r="F195" s="11"/>
    </row>
    <row r="196" spans="1:6" x14ac:dyDescent="0.2">
      <c r="A196" s="24"/>
      <c r="B196" s="33"/>
      <c r="C196" s="63"/>
      <c r="D196" s="27"/>
      <c r="E196" s="22"/>
      <c r="F196" s="11"/>
    </row>
    <row r="197" spans="1:6" x14ac:dyDescent="0.2">
      <c r="A197" s="24"/>
      <c r="B197" s="33"/>
      <c r="C197" s="63"/>
      <c r="D197" s="27"/>
      <c r="E197" s="22"/>
      <c r="F197" s="11"/>
    </row>
    <row r="198" spans="1:6" x14ac:dyDescent="0.2">
      <c r="A198" s="24"/>
      <c r="B198" s="33"/>
      <c r="C198" s="63"/>
      <c r="D198" s="27"/>
      <c r="E198" s="22"/>
      <c r="F198" s="11"/>
    </row>
    <row r="199" spans="1:6" x14ac:dyDescent="0.2">
      <c r="A199" s="24"/>
      <c r="B199" s="33"/>
      <c r="C199" s="63"/>
      <c r="D199" s="27"/>
      <c r="E199" s="22"/>
      <c r="F199" s="11"/>
    </row>
    <row r="200" spans="1:6" x14ac:dyDescent="0.2">
      <c r="A200" s="24"/>
      <c r="B200" s="33"/>
      <c r="C200" s="63"/>
      <c r="D200" s="27"/>
      <c r="E200" s="22"/>
      <c r="F200" s="11"/>
    </row>
    <row r="201" spans="1:6" x14ac:dyDescent="0.2">
      <c r="A201" s="24"/>
      <c r="B201" s="33"/>
      <c r="C201" s="63"/>
      <c r="D201" s="27"/>
      <c r="E201" s="22"/>
      <c r="F201" s="11"/>
    </row>
    <row r="202" spans="1:6" x14ac:dyDescent="0.2">
      <c r="A202" s="24"/>
      <c r="B202" s="33"/>
      <c r="C202" s="63"/>
      <c r="D202" s="27"/>
      <c r="E202" s="22"/>
      <c r="F202" s="11"/>
    </row>
    <row r="203" spans="1:6" x14ac:dyDescent="0.2">
      <c r="A203" s="37"/>
      <c r="B203" s="29"/>
      <c r="C203" s="68"/>
      <c r="D203" s="31"/>
      <c r="E203" s="32"/>
      <c r="F203" s="23"/>
    </row>
    <row r="204" spans="1:6" x14ac:dyDescent="0.2">
      <c r="A204" s="24"/>
      <c r="B204" s="33"/>
      <c r="C204" s="63"/>
      <c r="D204" s="27"/>
      <c r="E204" s="22"/>
      <c r="F204" s="11"/>
    </row>
    <row r="205" spans="1:6" x14ac:dyDescent="0.2">
      <c r="A205" s="24"/>
      <c r="B205" s="33"/>
      <c r="C205" s="63"/>
      <c r="D205" s="27"/>
      <c r="E205" s="22"/>
      <c r="F205" s="11"/>
    </row>
    <row r="206" spans="1:6" x14ac:dyDescent="0.2">
      <c r="A206" s="24"/>
      <c r="B206" s="33"/>
      <c r="C206" s="63"/>
      <c r="D206" s="27"/>
      <c r="E206" s="22"/>
      <c r="F206" s="11"/>
    </row>
    <row r="207" spans="1:6" x14ac:dyDescent="0.2">
      <c r="A207" s="24"/>
      <c r="B207" s="33"/>
      <c r="C207" s="63"/>
      <c r="D207" s="27"/>
      <c r="E207" s="22"/>
      <c r="F207" s="11"/>
    </row>
    <row r="208" spans="1:6" x14ac:dyDescent="0.2">
      <c r="A208" s="24"/>
      <c r="B208" s="33"/>
      <c r="C208" s="63"/>
      <c r="D208" s="27"/>
      <c r="E208" s="22"/>
      <c r="F208" s="11"/>
    </row>
    <row r="209" spans="1:6" x14ac:dyDescent="0.2">
      <c r="A209" s="24"/>
      <c r="B209" s="33"/>
      <c r="C209" s="63"/>
      <c r="D209" s="27"/>
      <c r="E209" s="22"/>
      <c r="F209" s="11"/>
    </row>
    <row r="210" spans="1:6" x14ac:dyDescent="0.2">
      <c r="A210" s="24"/>
      <c r="B210" s="33"/>
      <c r="C210" s="63"/>
      <c r="D210" s="27"/>
      <c r="E210" s="22"/>
      <c r="F210" s="11"/>
    </row>
    <row r="211" spans="1:6" x14ac:dyDescent="0.2">
      <c r="A211" s="24"/>
      <c r="B211" s="33"/>
      <c r="C211" s="63"/>
      <c r="D211" s="27"/>
      <c r="E211" s="22"/>
      <c r="F211" s="11"/>
    </row>
    <row r="212" spans="1:6" x14ac:dyDescent="0.2">
      <c r="A212" s="24"/>
      <c r="B212" s="33"/>
      <c r="C212" s="63"/>
      <c r="D212" s="27"/>
      <c r="E212" s="22"/>
      <c r="F212" s="11"/>
    </row>
    <row r="213" spans="1:6" x14ac:dyDescent="0.2">
      <c r="A213" s="24"/>
      <c r="B213" s="33"/>
      <c r="C213" s="63"/>
      <c r="D213" s="27"/>
      <c r="E213" s="22"/>
      <c r="F213" s="11"/>
    </row>
    <row r="214" spans="1:6" x14ac:dyDescent="0.2">
      <c r="A214" s="24"/>
      <c r="B214" s="33"/>
      <c r="C214" s="63"/>
      <c r="D214" s="27"/>
      <c r="E214" s="22"/>
      <c r="F214" s="11"/>
    </row>
    <row r="215" spans="1:6" x14ac:dyDescent="0.2">
      <c r="A215" s="37"/>
      <c r="B215" s="29"/>
      <c r="C215" s="68"/>
      <c r="D215" s="31"/>
      <c r="E215" s="32"/>
      <c r="F215" s="23"/>
    </row>
    <row r="216" spans="1:6" x14ac:dyDescent="0.2">
      <c r="A216" s="24"/>
      <c r="B216" s="33"/>
      <c r="C216" s="63"/>
      <c r="D216" s="27"/>
      <c r="E216" s="22"/>
      <c r="F216" s="11"/>
    </row>
    <row r="217" spans="1:6" x14ac:dyDescent="0.2">
      <c r="A217" s="24"/>
      <c r="B217" s="33"/>
      <c r="C217" s="63"/>
      <c r="D217" s="27"/>
      <c r="E217" s="22"/>
      <c r="F217" s="34"/>
    </row>
    <row r="218" spans="1:6" x14ac:dyDescent="0.2">
      <c r="A218" s="24"/>
      <c r="B218" s="33"/>
      <c r="C218" s="63"/>
      <c r="D218" s="27"/>
      <c r="E218" s="22"/>
      <c r="F218" s="34"/>
    </row>
    <row r="219" spans="1:6" x14ac:dyDescent="0.2">
      <c r="A219" s="24"/>
      <c r="B219" s="33"/>
      <c r="C219" s="63"/>
      <c r="D219" s="27"/>
      <c r="E219" s="22"/>
      <c r="F219" s="34"/>
    </row>
    <row r="220" spans="1:6" x14ac:dyDescent="0.2">
      <c r="A220" s="24"/>
      <c r="B220" s="33"/>
      <c r="C220" s="63"/>
      <c r="D220" s="27"/>
      <c r="E220" s="22"/>
      <c r="F220" s="34"/>
    </row>
    <row r="221" spans="1:6" x14ac:dyDescent="0.2">
      <c r="A221" s="24"/>
      <c r="B221" s="33"/>
      <c r="C221" s="63"/>
      <c r="D221" s="27"/>
      <c r="E221" s="22"/>
      <c r="F221" s="34"/>
    </row>
    <row r="222" spans="1:6" x14ac:dyDescent="0.2">
      <c r="A222" s="24"/>
      <c r="B222" s="33"/>
      <c r="C222" s="63"/>
      <c r="D222" s="27"/>
      <c r="E222" s="22"/>
      <c r="F222" s="34"/>
    </row>
    <row r="223" spans="1:6" x14ac:dyDescent="0.2">
      <c r="A223" s="24"/>
      <c r="B223" s="33"/>
      <c r="C223" s="63"/>
      <c r="D223" s="27"/>
      <c r="E223" s="22"/>
      <c r="F223" s="34"/>
    </row>
    <row r="224" spans="1:6" x14ac:dyDescent="0.2">
      <c r="A224" s="24"/>
      <c r="B224" s="33"/>
      <c r="C224" s="63"/>
      <c r="D224" s="27"/>
      <c r="E224" s="22"/>
      <c r="F224" s="34"/>
    </row>
    <row r="225" spans="1:6" x14ac:dyDescent="0.2">
      <c r="A225" s="24"/>
      <c r="B225" s="33"/>
      <c r="C225" s="63"/>
      <c r="D225" s="27"/>
      <c r="E225" s="22"/>
      <c r="F225" s="34"/>
    </row>
    <row r="226" spans="1:6" x14ac:dyDescent="0.2">
      <c r="A226" s="24"/>
      <c r="B226" s="33"/>
      <c r="C226" s="63"/>
      <c r="D226" s="27"/>
      <c r="E226" s="22"/>
      <c r="F226" s="34"/>
    </row>
    <row r="227" spans="1:6" x14ac:dyDescent="0.2">
      <c r="A227" s="24"/>
      <c r="B227" s="33"/>
      <c r="C227" s="63"/>
      <c r="D227" s="27"/>
      <c r="E227" s="22"/>
      <c r="F227" s="34"/>
    </row>
    <row r="228" spans="1:6" x14ac:dyDescent="0.2">
      <c r="A228" s="24"/>
      <c r="B228" s="33"/>
      <c r="C228" s="63"/>
      <c r="D228" s="27"/>
      <c r="E228" s="22"/>
      <c r="F228" s="34"/>
    </row>
    <row r="229" spans="1:6" x14ac:dyDescent="0.2">
      <c r="A229" s="24"/>
      <c r="B229" s="33"/>
      <c r="C229" s="63"/>
      <c r="D229" s="27"/>
      <c r="E229" s="22"/>
      <c r="F229" s="34"/>
    </row>
    <row r="230" spans="1:6" x14ac:dyDescent="0.2">
      <c r="A230" s="24"/>
      <c r="B230" s="33"/>
      <c r="C230" s="63"/>
      <c r="D230" s="27"/>
      <c r="E230" s="22"/>
      <c r="F230" s="34"/>
    </row>
    <row r="231" spans="1:6" x14ac:dyDescent="0.2">
      <c r="A231" s="20"/>
      <c r="B231" s="28"/>
      <c r="C231" s="62"/>
      <c r="D231" s="21"/>
      <c r="E231" s="22"/>
      <c r="F231" s="34"/>
    </row>
    <row r="232" spans="1:6" x14ac:dyDescent="0.2">
      <c r="A232" s="20"/>
      <c r="B232" s="28"/>
      <c r="C232" s="62"/>
      <c r="D232" s="21"/>
      <c r="E232" s="22"/>
      <c r="F232" s="34"/>
    </row>
    <row r="233" spans="1:6" x14ac:dyDescent="0.2">
      <c r="A233" s="20"/>
      <c r="B233" s="28"/>
      <c r="C233" s="62"/>
      <c r="D233" s="21"/>
      <c r="E233" s="22"/>
      <c r="F233" s="34"/>
    </row>
    <row r="234" spans="1:6" x14ac:dyDescent="0.2">
      <c r="A234" s="1"/>
      <c r="B234" s="6"/>
    </row>
    <row r="235" spans="1:6" x14ac:dyDescent="0.2">
      <c r="A235" s="1"/>
      <c r="B235" s="6"/>
    </row>
    <row r="236" spans="1:6" x14ac:dyDescent="0.2">
      <c r="A236" s="2"/>
      <c r="B236" s="7"/>
    </row>
    <row r="237" spans="1:6" x14ac:dyDescent="0.2">
      <c r="A237" s="2"/>
      <c r="B237" s="7"/>
    </row>
    <row r="238" spans="1:6" x14ac:dyDescent="0.2">
      <c r="A238" s="2"/>
      <c r="B238" s="7"/>
    </row>
    <row r="239" spans="1:6" x14ac:dyDescent="0.2">
      <c r="A239" s="1"/>
      <c r="B239" s="6"/>
    </row>
    <row r="240" spans="1:6" x14ac:dyDescent="0.2">
      <c r="A240" s="1"/>
      <c r="B240" s="6"/>
    </row>
    <row r="241" spans="1:2" x14ac:dyDescent="0.2">
      <c r="A241" s="1"/>
      <c r="B241" s="6"/>
    </row>
    <row r="242" spans="1:2" x14ac:dyDescent="0.2">
      <c r="A242" s="1"/>
      <c r="B242" s="6"/>
    </row>
    <row r="243" spans="1:2" x14ac:dyDescent="0.2">
      <c r="A243" s="1"/>
      <c r="B243" s="6"/>
    </row>
    <row r="244" spans="1:2" x14ac:dyDescent="0.2">
      <c r="A244" s="1"/>
      <c r="B244" s="6"/>
    </row>
    <row r="245" spans="1:2" x14ac:dyDescent="0.2">
      <c r="A245" s="3"/>
      <c r="B245" s="8"/>
    </row>
    <row r="246" spans="1:2" x14ac:dyDescent="0.2">
      <c r="A246" s="3"/>
      <c r="B246" s="8"/>
    </row>
  </sheetData>
  <sheetProtection sort="0"/>
  <customSheetViews>
    <customSheetView guid="{BF3426FD-CAFA-4D3A-BEBA-F73825683BA2}" scale="110" showPageBreaks="1" hiddenRows="1" view="pageBreakPreview">
      <selection activeCell="I36" sqref="I36"/>
      <rowBreaks count="3" manualBreakCount="3">
        <brk id="67" max="16383" man="1"/>
        <brk id="112" max="16383" man="1"/>
        <brk id="179" max="16383" man="1"/>
      </rowBreaks>
      <pageMargins left="0.7" right="0.7" top="0.75" bottom="0.75" header="0.3" footer="0.3"/>
      <pageSetup paperSize="9" scale="67" orientation="portrait" r:id="rId1"/>
    </customSheetView>
  </customSheetViews>
  <mergeCells count="9">
    <mergeCell ref="B11:F11"/>
    <mergeCell ref="B6:F6"/>
    <mergeCell ref="B7:F7"/>
    <mergeCell ref="B3:F3"/>
    <mergeCell ref="B4:F4"/>
    <mergeCell ref="B5:F5"/>
    <mergeCell ref="A8:E8"/>
    <mergeCell ref="B9:F9"/>
    <mergeCell ref="B10:F10"/>
  </mergeCells>
  <conditionalFormatting sqref="B10">
    <cfRule type="cellIs" dxfId="7" priority="4" operator="lessThan">
      <formula>$F$8</formula>
    </cfRule>
  </conditionalFormatting>
  <pageMargins left="0.7" right="0.7" top="0.75" bottom="0.75" header="0.3" footer="0.3"/>
  <pageSetup paperSize="9" scale="43" orientation="portrait" r:id="rId2"/>
  <drawing r:id="rId3"/>
  <legacyDrawing r:id="rId4"/>
  <controls>
    <mc:AlternateContent xmlns:mc="http://schemas.openxmlformats.org/markup-compatibility/2006">
      <mc:Choice Requires="x14">
        <control shapeId="2179" r:id="rId5" name="CommandButton1">
          <controlPr defaultSize="0" autoLine="0" autoPict="0" r:id="rId6">
            <anchor moveWithCells="1">
              <from>
                <xdr:col>0</xdr:col>
                <xdr:colOff>19050</xdr:colOff>
                <xdr:row>10</xdr:row>
                <xdr:rowOff>114300</xdr:rowOff>
              </from>
              <to>
                <xdr:col>0</xdr:col>
                <xdr:colOff>1771650</xdr:colOff>
                <xdr:row>13</xdr:row>
                <xdr:rowOff>57150</xdr:rowOff>
              </to>
            </anchor>
          </controlPr>
        </control>
      </mc:Choice>
      <mc:Fallback>
        <control shapeId="2179" r:id="rId5" name="CommandButton1"/>
      </mc:Fallback>
    </mc:AlternateContent>
    <mc:AlternateContent xmlns:mc="http://schemas.openxmlformats.org/markup-compatibility/2006">
      <mc:Choice Requires="x14">
        <control shapeId="2180" r:id="rId7" name="CommandButton2">
          <controlPr defaultSize="0" autoLine="0" autoPict="0" r:id="rId8">
            <anchor moveWithCells="1">
              <from>
                <xdr:col>0</xdr:col>
                <xdr:colOff>1847850</xdr:colOff>
                <xdr:row>10</xdr:row>
                <xdr:rowOff>133350</xdr:rowOff>
              </from>
              <to>
                <xdr:col>0</xdr:col>
                <xdr:colOff>3581400</xdr:colOff>
                <xdr:row>13</xdr:row>
                <xdr:rowOff>76200</xdr:rowOff>
              </to>
            </anchor>
          </controlPr>
        </control>
      </mc:Choice>
      <mc:Fallback>
        <control shapeId="2180" r:id="rId7" name="CommandButton2"/>
      </mc:Fallback>
    </mc:AlternateContent>
    <mc:AlternateContent xmlns:mc="http://schemas.openxmlformats.org/markup-compatibility/2006">
      <mc:Choice Requires="x14">
        <control shapeId="2183" r:id="rId9" name="CommandButton3">
          <controlPr defaultSize="0" autoLine="0" autoPict="0" r:id="rId10">
            <anchor moveWithCells="1">
              <from>
                <xdr:col>0</xdr:col>
                <xdr:colOff>3657600</xdr:colOff>
                <xdr:row>10</xdr:row>
                <xdr:rowOff>133350</xdr:rowOff>
              </from>
              <to>
                <xdr:col>0</xdr:col>
                <xdr:colOff>5295900</xdr:colOff>
                <xdr:row>13</xdr:row>
                <xdr:rowOff>76200</xdr:rowOff>
              </to>
            </anchor>
          </controlPr>
        </control>
      </mc:Choice>
      <mc:Fallback>
        <control shapeId="2183" r:id="rId9" name="CommandButton3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4E27A62-CCC7-4954-A5B9-F2E99C167DE8}">
            <xm:f>NOT(ISERROR(SEARCH(Blad1!$D$5,B10)))</xm:f>
            <xm:f>Blad1!$D$5</xm:f>
            <x14:dxf>
              <fill>
                <patternFill>
                  <bgColor rgb="FFFB2805"/>
                </patternFill>
              </fill>
            </x14:dxf>
          </x14:cfRule>
          <x14:cfRule type="containsText" priority="2" operator="containsText" id="{426B84D4-FF71-4A32-A69D-B501F0F85F36}">
            <xm:f>NOT(ISERROR(SEARCH(Blad1!$D$4,B10)))</xm:f>
            <xm:f>Blad1!$D$4</xm:f>
            <x14:dxf>
              <fill>
                <patternFill>
                  <bgColor rgb="FF5EE3FE"/>
                </patternFill>
              </fill>
            </x14:dxf>
          </x14:cfRule>
          <x14:cfRule type="containsText" priority="3" operator="containsText" id="{8AF131D4-0686-49DD-9997-31E9081CAB31}">
            <xm:f>NOT(ISERROR(SEARCH(Blad1!$D$3,B10)))</xm:f>
            <xm:f>Blad1!$D$3</xm:f>
            <x14:dxf>
              <fill>
                <patternFill>
                  <bgColor rgb="FF66FF33"/>
                </patternFill>
              </fill>
            </x14:dxf>
          </x14:cfRule>
          <xm:sqref>B10:F10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F54"/>
  <sheetViews>
    <sheetView view="pageBreakPreview" topLeftCell="A6" zoomScaleNormal="100" zoomScaleSheetLayoutView="100" workbookViewId="0">
      <selection activeCell="F16" sqref="F16"/>
    </sheetView>
  </sheetViews>
  <sheetFormatPr defaultRowHeight="12.75" x14ac:dyDescent="0.2"/>
  <cols>
    <col min="1" max="1" width="60.625" customWidth="1"/>
    <col min="2" max="2" width="10.25" customWidth="1"/>
    <col min="4" max="4" width="7.625" hidden="1" customWidth="1"/>
    <col min="5" max="5" width="12.625" customWidth="1"/>
    <col min="6" max="6" width="14.625" bestFit="1" customWidth="1"/>
  </cols>
  <sheetData>
    <row r="1" spans="1:6" x14ac:dyDescent="0.2">
      <c r="A1" s="10"/>
      <c r="B1" s="10"/>
      <c r="C1" s="10"/>
      <c r="D1" s="10"/>
      <c r="E1" s="10" t="s">
        <v>1</v>
      </c>
      <c r="F1" s="10"/>
    </row>
    <row r="2" spans="1:6" ht="27.75" thickBot="1" x14ac:dyDescent="0.4">
      <c r="A2" s="9" t="s">
        <v>115</v>
      </c>
      <c r="E2" s="4"/>
    </row>
    <row r="3" spans="1:6" ht="15" customHeight="1" x14ac:dyDescent="0.25">
      <c r="A3" s="14" t="s">
        <v>3</v>
      </c>
      <c r="B3" s="98">
        <f>Risicoscan!B3</f>
        <v>0</v>
      </c>
      <c r="C3" s="99"/>
      <c r="D3" s="99"/>
      <c r="E3" s="99"/>
      <c r="F3" s="100"/>
    </row>
    <row r="4" spans="1:6" ht="15.75" x14ac:dyDescent="0.25">
      <c r="A4" s="15" t="s">
        <v>4</v>
      </c>
      <c r="B4" s="112">
        <f>Risicoscan!B4</f>
        <v>0</v>
      </c>
      <c r="C4" s="113"/>
      <c r="D4" s="113"/>
      <c r="E4" s="113"/>
      <c r="F4" s="114"/>
    </row>
    <row r="5" spans="1:6" ht="15.75" x14ac:dyDescent="0.25">
      <c r="A5" s="15" t="s">
        <v>5</v>
      </c>
      <c r="B5" s="112">
        <f>Risicoscan!B5</f>
        <v>0</v>
      </c>
      <c r="C5" s="113"/>
      <c r="D5" s="113"/>
      <c r="E5" s="113"/>
      <c r="F5" s="114"/>
    </row>
    <row r="6" spans="1:6" ht="15.75" x14ac:dyDescent="0.25">
      <c r="A6" s="15" t="s">
        <v>6</v>
      </c>
      <c r="B6" s="112">
        <f>Risicoscan!B6</f>
        <v>0</v>
      </c>
      <c r="C6" s="113"/>
      <c r="D6" s="113"/>
      <c r="E6" s="113"/>
      <c r="F6" s="114"/>
    </row>
    <row r="7" spans="1:6" ht="16.5" thickBot="1" x14ac:dyDescent="0.3">
      <c r="A7" s="16" t="s">
        <v>7</v>
      </c>
      <c r="B7" s="112">
        <f>Risicoscan!B7</f>
        <v>0</v>
      </c>
      <c r="C7" s="113"/>
      <c r="D7" s="113"/>
      <c r="E7" s="113"/>
      <c r="F7" s="114"/>
    </row>
    <row r="8" spans="1:6" ht="13.5" customHeight="1" thickBot="1" x14ac:dyDescent="0.3">
      <c r="A8" s="16" t="s">
        <v>8</v>
      </c>
      <c r="B8" s="109"/>
      <c r="C8" s="110"/>
      <c r="D8" s="110"/>
      <c r="E8" s="110"/>
      <c r="F8" s="111"/>
    </row>
    <row r="9" spans="1:6" ht="16.5" thickBot="1" x14ac:dyDescent="0.3">
      <c r="A9" s="16" t="s">
        <v>9</v>
      </c>
      <c r="B9" s="106" t="str">
        <f>Risicoscan!B10</f>
        <v>melding of vergunningsvrij</v>
      </c>
      <c r="C9" s="107"/>
      <c r="D9" s="107"/>
      <c r="E9" s="107"/>
      <c r="F9" s="108"/>
    </row>
    <row r="10" spans="1:6" x14ac:dyDescent="0.2">
      <c r="A10" s="30"/>
      <c r="B10" s="30"/>
      <c r="C10" s="30"/>
      <c r="D10" s="30"/>
      <c r="E10" s="30"/>
      <c r="F10" s="12"/>
    </row>
    <row r="11" spans="1:6" x14ac:dyDescent="0.2">
      <c r="A11" s="10"/>
      <c r="B11" s="10"/>
      <c r="C11" s="10"/>
      <c r="D11" s="10"/>
      <c r="E11" s="11"/>
      <c r="F11" s="12"/>
    </row>
    <row r="12" spans="1:6" x14ac:dyDescent="0.2">
      <c r="A12" s="10"/>
      <c r="B12" s="10"/>
      <c r="C12" s="10"/>
      <c r="D12" s="10"/>
      <c r="E12" s="11"/>
      <c r="F12" s="12"/>
    </row>
    <row r="13" spans="1:6" x14ac:dyDescent="0.2">
      <c r="A13" s="10"/>
      <c r="B13" s="13"/>
      <c r="C13" s="10"/>
      <c r="D13" s="10"/>
      <c r="E13" s="11"/>
      <c r="F13" s="10"/>
    </row>
    <row r="14" spans="1:6" ht="13.5" thickBot="1" x14ac:dyDescent="0.25">
      <c r="A14" s="10" t="s">
        <v>111</v>
      </c>
      <c r="B14" s="13"/>
      <c r="C14" s="10"/>
      <c r="D14" s="10"/>
      <c r="E14" s="11"/>
      <c r="F14" s="10"/>
    </row>
    <row r="15" spans="1:6" ht="15.75" thickBot="1" x14ac:dyDescent="0.3">
      <c r="A15" s="19" t="s">
        <v>10</v>
      </c>
      <c r="B15" s="40" t="s">
        <v>89</v>
      </c>
      <c r="C15" s="51"/>
      <c r="D15" s="78" t="s">
        <v>0</v>
      </c>
      <c r="E15" s="32"/>
      <c r="F15" s="23"/>
    </row>
    <row r="16" spans="1:6" ht="15" x14ac:dyDescent="0.25">
      <c r="A16" s="45" t="s">
        <v>22</v>
      </c>
      <c r="B16" s="43">
        <v>2</v>
      </c>
      <c r="C16" s="90">
        <v>2</v>
      </c>
      <c r="D16" s="70">
        <v>755</v>
      </c>
      <c r="E16" s="22"/>
      <c r="F16" s="11"/>
    </row>
    <row r="17" spans="1:6" ht="15" x14ac:dyDescent="0.25">
      <c r="A17" s="48" t="s">
        <v>31</v>
      </c>
      <c r="B17" s="43" t="s">
        <v>90</v>
      </c>
      <c r="C17" s="90">
        <v>0.2</v>
      </c>
      <c r="D17" s="70">
        <v>733</v>
      </c>
      <c r="E17" s="22"/>
      <c r="F17" s="11"/>
    </row>
    <row r="18" spans="1:6" ht="15" x14ac:dyDescent="0.25">
      <c r="A18" s="48" t="s">
        <v>45</v>
      </c>
      <c r="B18" s="42" t="s">
        <v>98</v>
      </c>
      <c r="C18" s="93">
        <v>0.75</v>
      </c>
      <c r="D18" s="70">
        <v>849</v>
      </c>
      <c r="E18" s="22"/>
      <c r="F18" s="11"/>
    </row>
    <row r="19" spans="1:6" ht="15" x14ac:dyDescent="0.25">
      <c r="A19" s="48" t="s">
        <v>47</v>
      </c>
      <c r="B19" s="42" t="s">
        <v>99</v>
      </c>
      <c r="C19" s="92">
        <v>0</v>
      </c>
      <c r="D19" s="70">
        <v>1158</v>
      </c>
      <c r="E19" s="22"/>
      <c r="F19" s="11"/>
    </row>
    <row r="20" spans="1:6" ht="15" x14ac:dyDescent="0.25">
      <c r="A20" s="48" t="s">
        <v>52</v>
      </c>
      <c r="B20" s="42" t="s">
        <v>99</v>
      </c>
      <c r="C20" s="92">
        <v>0</v>
      </c>
      <c r="D20" s="70">
        <v>986</v>
      </c>
      <c r="E20" s="22"/>
      <c r="F20" s="11"/>
    </row>
    <row r="21" spans="1:6" ht="15" x14ac:dyDescent="0.25">
      <c r="A21" s="48" t="s">
        <v>57</v>
      </c>
      <c r="B21" s="42" t="s">
        <v>98</v>
      </c>
      <c r="C21" s="92">
        <v>0.75</v>
      </c>
      <c r="D21" s="70">
        <v>912</v>
      </c>
      <c r="E21" s="22"/>
      <c r="F21" s="11"/>
    </row>
    <row r="22" spans="1:6" ht="15" x14ac:dyDescent="0.25">
      <c r="A22" s="48" t="s">
        <v>61</v>
      </c>
      <c r="B22" s="42" t="s">
        <v>96</v>
      </c>
      <c r="C22" s="92">
        <v>0.5</v>
      </c>
      <c r="D22" s="70">
        <v>1200</v>
      </c>
      <c r="E22" s="22"/>
      <c r="F22" s="11"/>
    </row>
    <row r="23" spans="1:6" ht="30" x14ac:dyDescent="0.25">
      <c r="A23" s="48" t="s">
        <v>67</v>
      </c>
      <c r="B23" s="42" t="s">
        <v>98</v>
      </c>
      <c r="C23" s="92">
        <v>0.75</v>
      </c>
      <c r="D23" s="70">
        <v>1092</v>
      </c>
      <c r="E23" s="22"/>
      <c r="F23" s="11"/>
    </row>
    <row r="24" spans="1:6" ht="15" x14ac:dyDescent="0.25">
      <c r="A24" s="48" t="s">
        <v>48</v>
      </c>
      <c r="B24" s="42" t="s">
        <v>96</v>
      </c>
      <c r="C24" s="92">
        <v>0.5</v>
      </c>
      <c r="D24" s="70">
        <v>536</v>
      </c>
      <c r="E24" s="22"/>
      <c r="F24" s="11"/>
    </row>
    <row r="25" spans="1:6" ht="15" x14ac:dyDescent="0.25">
      <c r="A25" s="48" t="s">
        <v>73</v>
      </c>
      <c r="B25" s="42" t="s">
        <v>97</v>
      </c>
      <c r="C25" s="92">
        <v>0.25</v>
      </c>
      <c r="D25" s="70">
        <v>845</v>
      </c>
      <c r="E25" s="22"/>
      <c r="F25" s="11"/>
    </row>
    <row r="26" spans="1:6" ht="15" x14ac:dyDescent="0.25">
      <c r="A26" s="48" t="s">
        <v>82</v>
      </c>
      <c r="B26" s="42" t="s">
        <v>93</v>
      </c>
      <c r="C26" s="92">
        <v>1</v>
      </c>
      <c r="D26" s="70">
        <v>1174</v>
      </c>
      <c r="E26" s="22"/>
      <c r="F26" s="11"/>
    </row>
    <row r="27" spans="1:6" ht="15" x14ac:dyDescent="0.25">
      <c r="A27" s="48" t="s">
        <v>86</v>
      </c>
      <c r="B27" s="42" t="s">
        <v>96</v>
      </c>
      <c r="C27" s="92">
        <v>0.5</v>
      </c>
      <c r="D27" s="70">
        <v>2315</v>
      </c>
      <c r="E27" s="22"/>
      <c r="F27" s="11"/>
    </row>
    <row r="28" spans="1:6" ht="30.75" thickBot="1" x14ac:dyDescent="0.3">
      <c r="A28" s="49" t="s">
        <v>113</v>
      </c>
      <c r="B28" s="50" t="s">
        <v>93</v>
      </c>
      <c r="C28" s="94">
        <v>1</v>
      </c>
      <c r="D28" s="73">
        <v>1586</v>
      </c>
      <c r="E28" s="22"/>
      <c r="F28" s="11"/>
    </row>
    <row r="51" spans="1:6" x14ac:dyDescent="0.2">
      <c r="A51" s="10"/>
      <c r="B51" s="10"/>
      <c r="C51" s="10"/>
      <c r="D51" s="10"/>
      <c r="E51" s="10"/>
      <c r="F51" s="10"/>
    </row>
    <row r="52" spans="1:6" x14ac:dyDescent="0.2">
      <c r="A52" s="10"/>
      <c r="B52" s="10"/>
      <c r="C52" s="10"/>
      <c r="D52" s="10"/>
      <c r="E52" s="10"/>
      <c r="F52" s="10"/>
    </row>
    <row r="53" spans="1:6" x14ac:dyDescent="0.2">
      <c r="A53" s="10"/>
      <c r="B53" s="10"/>
      <c r="C53" s="10"/>
      <c r="D53" s="10"/>
      <c r="E53" s="10"/>
      <c r="F53" s="10"/>
    </row>
    <row r="54" spans="1:6" x14ac:dyDescent="0.2">
      <c r="A54" s="10"/>
      <c r="B54" s="10"/>
      <c r="C54" s="10"/>
      <c r="D54" s="10"/>
      <c r="E54" s="10"/>
      <c r="F54" s="10"/>
    </row>
  </sheetData>
  <customSheetViews>
    <customSheetView guid="{BF3426FD-CAFA-4D3A-BEBA-F73825683BA2}">
      <selection activeCell="B4" sqref="B4:G7"/>
      <pageMargins left="0.7" right="0.7" top="0.75" bottom="0.75" header="0.3" footer="0.3"/>
    </customSheetView>
  </customSheetViews>
  <mergeCells count="7">
    <mergeCell ref="B8:F8"/>
    <mergeCell ref="B9:F9"/>
    <mergeCell ref="B3:F3"/>
    <mergeCell ref="B4:F4"/>
    <mergeCell ref="B5:F5"/>
    <mergeCell ref="B6:F6"/>
    <mergeCell ref="B7:F7"/>
  </mergeCells>
  <conditionalFormatting sqref="B9">
    <cfRule type="cellIs" dxfId="3" priority="4" operator="lessThan">
      <formula>#REF!</formula>
    </cfRule>
  </conditionalFormatting>
  <pageMargins left="0.7" right="0.7" top="0.75" bottom="0.75" header="0.3" footer="0.3"/>
  <pageSetup paperSize="9" scale="68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9FBD908-B5D6-4033-80A1-E87B6A8370DA}">
            <xm:f>NOT(ISERROR(SEARCH(Blad1!$D$5,B9)))</xm:f>
            <xm:f>Blad1!$D$5</xm:f>
            <x14:dxf>
              <fill>
                <patternFill>
                  <bgColor rgb="FFF82610"/>
                </patternFill>
              </fill>
            </x14:dxf>
          </x14:cfRule>
          <x14:cfRule type="containsText" priority="2" operator="containsText" id="{FD042C2A-4AD4-48EB-84B3-7B4519AF426D}">
            <xm:f>NOT(ISERROR(SEARCH(Blad1!$D$4,B9)))</xm:f>
            <xm:f>Blad1!$D$4</xm:f>
            <x14:dxf>
              <fill>
                <patternFill>
                  <bgColor rgb="FF15E0FB"/>
                </patternFill>
              </fill>
            </x14:dxf>
          </x14:cfRule>
          <x14:cfRule type="containsText" priority="3" operator="containsText" id="{D11C3218-B913-419F-90C8-C2D6E889C7A7}">
            <xm:f>NOT(ISERROR(SEARCH(Blad1!$D$3,B9)))</xm:f>
            <xm:f>Blad1!$D$3</xm:f>
            <x14:dxf>
              <fill>
                <patternFill>
                  <bgColor rgb="FF03F32B"/>
                </patternFill>
              </fill>
            </x14:dxf>
          </x14:cfRule>
          <xm:sqref>B9:F9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E16"/>
  <sheetViews>
    <sheetView workbookViewId="0">
      <selection activeCell="C21" sqref="C21"/>
    </sheetView>
  </sheetViews>
  <sheetFormatPr defaultRowHeight="12.75" x14ac:dyDescent="0.2"/>
  <cols>
    <col min="1" max="3" width="18" customWidth="1"/>
    <col min="4" max="4" width="38.25" customWidth="1"/>
    <col min="5" max="5" width="44.375" customWidth="1"/>
  </cols>
  <sheetData>
    <row r="1" spans="1:5" ht="13.5" thickBot="1" x14ac:dyDescent="0.25">
      <c r="A1" s="117" t="s">
        <v>100</v>
      </c>
      <c r="B1" s="118"/>
      <c r="C1" s="119"/>
      <c r="D1" s="120" t="s">
        <v>101</v>
      </c>
      <c r="E1" s="120"/>
    </row>
    <row r="2" spans="1:5" ht="13.5" thickBot="1" x14ac:dyDescent="0.25">
      <c r="A2" s="52" t="s">
        <v>102</v>
      </c>
      <c r="B2" s="53"/>
      <c r="C2" s="54" t="s">
        <v>103</v>
      </c>
      <c r="D2" s="121"/>
      <c r="E2" s="121"/>
    </row>
    <row r="3" spans="1:5" ht="13.5" thickBot="1" x14ac:dyDescent="0.25">
      <c r="A3" s="122">
        <v>0</v>
      </c>
      <c r="B3" s="55">
        <v>3.7</v>
      </c>
      <c r="C3" s="56">
        <v>6.46</v>
      </c>
      <c r="D3" s="57" t="s">
        <v>104</v>
      </c>
      <c r="E3" s="57"/>
    </row>
    <row r="4" spans="1:5" ht="13.5" thickBot="1" x14ac:dyDescent="0.25">
      <c r="A4" s="123"/>
      <c r="B4" s="55">
        <v>6.47</v>
      </c>
      <c r="C4" s="56">
        <v>10.39</v>
      </c>
      <c r="D4" s="57" t="s">
        <v>105</v>
      </c>
      <c r="E4" s="57"/>
    </row>
    <row r="5" spans="1:5" ht="13.5" thickBot="1" x14ac:dyDescent="0.25">
      <c r="A5" s="124"/>
      <c r="B5" s="55">
        <v>10.4</v>
      </c>
      <c r="C5" s="56"/>
      <c r="D5" s="57" t="s">
        <v>106</v>
      </c>
      <c r="E5" s="57"/>
    </row>
    <row r="6" spans="1:5" ht="13.5" thickBot="1" x14ac:dyDescent="0.25">
      <c r="A6" s="115">
        <v>1</v>
      </c>
      <c r="B6" s="56">
        <v>6.47</v>
      </c>
      <c r="C6" s="56">
        <v>8.14</v>
      </c>
      <c r="D6" s="57" t="s">
        <v>105</v>
      </c>
      <c r="E6" s="57"/>
    </row>
    <row r="7" spans="1:5" ht="13.5" thickBot="1" x14ac:dyDescent="0.25">
      <c r="A7" s="116"/>
      <c r="B7" s="56">
        <v>8.15</v>
      </c>
      <c r="C7" s="56"/>
      <c r="D7" s="57" t="s">
        <v>106</v>
      </c>
      <c r="E7" s="57"/>
    </row>
    <row r="8" spans="1:5" ht="13.5" thickBot="1" x14ac:dyDescent="0.25">
      <c r="A8" s="115">
        <v>2</v>
      </c>
      <c r="B8" s="56">
        <v>6.47</v>
      </c>
      <c r="C8" s="56">
        <v>7.39</v>
      </c>
      <c r="D8" s="57" t="s">
        <v>105</v>
      </c>
      <c r="E8" s="57"/>
    </row>
    <row r="9" spans="1:5" ht="13.5" thickBot="1" x14ac:dyDescent="0.25">
      <c r="A9" s="116"/>
      <c r="B9" s="56">
        <v>7.4</v>
      </c>
      <c r="C9" s="56"/>
      <c r="D9" s="57" t="s">
        <v>106</v>
      </c>
      <c r="E9" s="57"/>
    </row>
    <row r="13" spans="1:5" x14ac:dyDescent="0.2">
      <c r="A13" s="58" t="s">
        <v>107</v>
      </c>
      <c r="B13" s="58"/>
      <c r="C13" s="59">
        <f>SUM(Risicoscan!C102)</f>
        <v>0</v>
      </c>
    </row>
    <row r="14" spans="1:5" x14ac:dyDescent="0.2">
      <c r="A14" s="58" t="s">
        <v>114</v>
      </c>
      <c r="B14" s="58"/>
      <c r="C14" s="59">
        <f>SUM(Risicoscan!C101)</f>
        <v>0</v>
      </c>
    </row>
    <row r="15" spans="1:5" x14ac:dyDescent="0.2">
      <c r="A15" s="95"/>
    </row>
    <row r="16" spans="1:5" x14ac:dyDescent="0.2">
      <c r="A16" s="58" t="s">
        <v>108</v>
      </c>
      <c r="B16" s="58"/>
      <c r="C16" t="str">
        <f>IF(AND(C13=0,(C14&gt;B3),(C14&lt;C3)),D3,IF(AND(C13=0,(C14&gt;B4),(C14&lt;C4)),D4,IF(AND(C13=0,C14&gt;B3),D5,IF(AND(C13=1,(C14&gt;B6),(C14&lt;C6)),D6,IF(AND(C13=1,C14&gt;B7),D7,IF(AND(C13=2,(C14&gt;B8),(C14&lt;C8)),D8, IF(AND(C13=2,C14&gt;B9),D9,"melding of vergunningsvrij")))))))</f>
        <v>melding of vergunningsvrij</v>
      </c>
    </row>
  </sheetData>
  <mergeCells count="6">
    <mergeCell ref="A8:A9"/>
    <mergeCell ref="A1:C1"/>
    <mergeCell ref="D1:D2"/>
    <mergeCell ref="E1:E2"/>
    <mergeCell ref="A3:A5"/>
    <mergeCell ref="A6:A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34393E1899074C85286614CD614C21" ma:contentTypeVersion="10" ma:contentTypeDescription="Een nieuw document maken." ma:contentTypeScope="" ma:versionID="fdca8892c4f081766036e9aa790fe059">
  <xsd:schema xmlns:xsd="http://www.w3.org/2001/XMLSchema" xmlns:xs="http://www.w3.org/2001/XMLSchema" xmlns:p="http://schemas.microsoft.com/office/2006/metadata/properties" xmlns:ns2="4242fa7e-329d-4ea6-90d0-6066f241ad24" xmlns:ns3="03b873d7-568e-40be-915d-3149213a9611" targetNamespace="http://schemas.microsoft.com/office/2006/metadata/properties" ma:root="true" ma:fieldsID="4b856aa4d4d2bf7c02411ead420692a2" ns2:_="" ns3:_="">
    <xsd:import namespace="4242fa7e-329d-4ea6-90d0-6066f241ad24"/>
    <xsd:import namespace="03b873d7-568e-40be-915d-3149213a96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2fa7e-329d-4ea6-90d0-6066f241ad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873d7-568e-40be-915d-3149213a9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58E072-5928-46DB-99CB-07FE74D8B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42fa7e-329d-4ea6-90d0-6066f241ad24"/>
    <ds:schemaRef ds:uri="03b873d7-568e-40be-915d-3149213a96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CCDC97-085C-4F17-A0D2-240DA19541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755168-F6A6-4CC6-ADDB-52FC874656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19</vt:i4>
      </vt:variant>
    </vt:vector>
  </HeadingPairs>
  <TitlesOfParts>
    <vt:vector size="22" baseType="lpstr">
      <vt:lpstr>Risicoscan</vt:lpstr>
      <vt:lpstr>Verzamelblad</vt:lpstr>
      <vt:lpstr>Blad1</vt:lpstr>
      <vt:lpstr>Risicoscan!Afdrukbereik</vt:lpstr>
      <vt:lpstr>Verzamelblad!Afdrukbereik</vt:lpstr>
      <vt:lpstr>Agrarische_bouwwerken</vt:lpstr>
      <vt:lpstr>Bedrijfsgebouwen</vt:lpstr>
      <vt:lpstr>Bijgebouw_bij_woningen_eenheid</vt:lpstr>
      <vt:lpstr>Bijgebouwen_bij_woningen</vt:lpstr>
      <vt:lpstr>Extra</vt:lpstr>
      <vt:lpstr>Hekwerk_en_overige_bouwwerken</vt:lpstr>
      <vt:lpstr>Hotel_Logiesgebouw</vt:lpstr>
      <vt:lpstr>Kantoren</vt:lpstr>
      <vt:lpstr>Parkeergarage</vt:lpstr>
      <vt:lpstr>Reclame</vt:lpstr>
      <vt:lpstr>Schoolgebouw</vt:lpstr>
      <vt:lpstr>Sport_en_kleedgebouw</vt:lpstr>
      <vt:lpstr>Theater_bioscoop</vt:lpstr>
      <vt:lpstr>Winkelgebouw</vt:lpstr>
      <vt:lpstr>Woningen</vt:lpstr>
      <vt:lpstr>Woningen_eenheid</vt:lpstr>
      <vt:lpstr>Ziekenhuis_verpleeghuis</vt:lpstr>
    </vt:vector>
  </TitlesOfParts>
  <Company>ISZF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van der Werf</dc:creator>
  <cp:lastModifiedBy>Audry van Meekeren-Brandsma</cp:lastModifiedBy>
  <cp:lastPrinted>2021-06-14T12:49:01Z</cp:lastPrinted>
  <dcterms:created xsi:type="dcterms:W3CDTF">2013-02-28T12:01:51Z</dcterms:created>
  <dcterms:modified xsi:type="dcterms:W3CDTF">2024-05-03T08:34:42Z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0x010100F934393E1899074C85286614CD614C21</vt:lpwstr>
  </property>
</Properties>
</file>