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fileSharing readOnlyRecommended="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Redactie\DOCUMENTEN WEBSITE 2025\DIMP\Calculator inkomstenbelastingloonbelasting 2025\"/>
    </mc:Choice>
  </mc:AlternateContent>
  <xr:revisionPtr revIDLastSave="0" documentId="8_{BEA9BBB9-0E4C-4554-97FD-CEEB5075F1EC}" xr6:coauthVersionLast="47" xr6:coauthVersionMax="47" xr10:uidLastSave="{00000000-0000-0000-0000-000000000000}"/>
  <workbookProtection workbookAlgorithmName="SHA-512" workbookHashValue="SaBtNHUPNLQls1SlZC40cvOOygclbKiofLm9Y7LbnsTm/DI8k+UR8qDn6XNOTzVmuwfsHnYovYm4RZ2U1X8lng==" workbookSaltValue="ulNpqaPR8S3QcqLMU6Y7RQ==" workbookSpinCount="100000" lockStructure="1"/>
  <bookViews>
    <workbookView xWindow="20280" yWindow="-120" windowWidth="20640" windowHeight="11040" tabRatio="655" xr2:uid="{00000000-000D-0000-FFFF-FFFF00000000}"/>
  </bookViews>
  <sheets>
    <sheet name="Berekening IB-LB" sheetId="1" r:id="rId1"/>
  </sheets>
  <definedNames>
    <definedName name="_xlnm.Print_Area" localSheetId="0">'Berekening IB-LB'!$A$1:$H$59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  <c r="C50" i="1"/>
  <c r="C25" i="1" s="1"/>
  <c r="C48" i="1" l="1"/>
  <c r="F25" i="1"/>
  <c r="F24" i="1"/>
  <c r="D24" i="1"/>
  <c r="C24" i="1"/>
  <c r="F23" i="1"/>
  <c r="D23" i="1"/>
  <c r="F22" i="1"/>
  <c r="E22" i="1"/>
  <c r="D22" i="1"/>
  <c r="C22" i="1"/>
  <c r="D14" i="1" l="1"/>
  <c r="E23" i="1"/>
  <c r="C23" i="1"/>
  <c r="D15" i="1" l="1"/>
  <c r="F29" i="1" s="1"/>
  <c r="E24" i="1"/>
  <c r="D30" i="1" l="1"/>
  <c r="G29" i="1" s="1"/>
  <c r="E30" i="1"/>
  <c r="F30" i="1"/>
  <c r="G31" i="1"/>
  <c r="F31" i="1"/>
  <c r="D29" i="1"/>
  <c r="E25" i="1"/>
  <c r="D31" i="1" l="1"/>
  <c r="E31" i="1" s="1"/>
  <c r="N17" i="1"/>
  <c r="E32" i="1" l="1"/>
  <c r="E34" i="1" s="1"/>
  <c r="D17" i="1" s="1"/>
</calcChain>
</file>

<file path=xl/sharedStrings.xml><?xml version="1.0" encoding="utf-8"?>
<sst xmlns="http://schemas.openxmlformats.org/spreadsheetml/2006/main" count="55" uniqueCount="36">
  <si>
    <t xml:space="preserve"> </t>
  </si>
  <si>
    <t>-/-</t>
  </si>
  <si>
    <t>I</t>
  </si>
  <si>
    <t>II</t>
  </si>
  <si>
    <t>III</t>
  </si>
  <si>
    <t>IV</t>
  </si>
  <si>
    <t>Suma liber di impuesto</t>
  </si>
  <si>
    <t>Categoria</t>
  </si>
  <si>
    <t>Nivel di entrada</t>
  </si>
  <si>
    <t>Tarifa</t>
  </si>
  <si>
    <t>Belastbaar inkomen</t>
  </si>
  <si>
    <t>Tabelinkomen</t>
  </si>
  <si>
    <t xml:space="preserve">  </t>
  </si>
  <si>
    <t>Af: belastingvrij bedrag</t>
  </si>
  <si>
    <t>Bedrag van de belasting</t>
  </si>
  <si>
    <t>Uitwerking</t>
  </si>
  <si>
    <t>Verschil inkomen</t>
  </si>
  <si>
    <t>Totaalbedrag</t>
  </si>
  <si>
    <t>Inkomensschijven</t>
  </si>
  <si>
    <t>Tarief</t>
  </si>
  <si>
    <t>Vul hier het bedrag in.</t>
  </si>
  <si>
    <t>Meer dan</t>
  </si>
  <si>
    <t>Niet meer dan</t>
  </si>
  <si>
    <t>Inkomen</t>
  </si>
  <si>
    <t>Belasting</t>
  </si>
  <si>
    <t>Af: inkomen kolom I</t>
  </si>
  <si>
    <t>Te betalen belastingbedrag</t>
  </si>
  <si>
    <t>Het bedrag van de belasting wordt naar beneden afgerond op hele florins.</t>
  </si>
  <si>
    <t>Schijfnr.</t>
  </si>
  <si>
    <t>afgerond</t>
  </si>
  <si>
    <t>● Het belastingvrije bedrag is Afl. 30.000</t>
  </si>
  <si>
    <t>● Vul het zuiver voljaarsloon in bij "Belastbaar inkomen" als u de loonbelasting
    moet berekenen.</t>
  </si>
  <si>
    <t xml:space="preserve">                I</t>
  </si>
  <si>
    <t xml:space="preserve">           IV</t>
  </si>
  <si>
    <t xml:space="preserve">               III</t>
  </si>
  <si>
    <t xml:space="preserve">      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</si>
</sst>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_-;_-* #,##0\-;_-* &quot;-&quot;_-;_-@_-"/>
    <numFmt numFmtId="165" formatCode="_-* #,##0.00_-;_-* #,##0.00\-;_-* &quot;-&quot;??_-;_-@_-"/>
    <numFmt numFmtId="166" formatCode="#,##0.00_ ;[Red]\-#,##0.00\ "/>
    <numFmt numFmtId="167" formatCode="#,##0.00_ ;\-#,##0.00\ "/>
    <numFmt numFmtId="168" formatCode="_-* #,##0.00_-;_-* #,##0.00\-;_-* &quot;-&quot;_-;_-@_-"/>
  </numFmts>
  <fonts count="33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  <font>
      <b/>
      <sz val="12"/>
      <color indexed="18"/>
      <name val="Arial"/>
      <family val="2"/>
    </font>
    <font>
      <sz val="10"/>
      <color indexed="18"/>
      <name val="Arial"/>
      <family val="2"/>
    </font>
    <font>
      <sz val="9"/>
      <color indexed="18"/>
      <name val="Arial"/>
      <family val="2"/>
    </font>
    <font>
      <sz val="9"/>
      <name val="Arial"/>
      <family val="2"/>
    </font>
    <font>
      <i/>
      <sz val="9"/>
      <color indexed="10"/>
      <name val="Arial"/>
      <family val="2"/>
    </font>
    <font>
      <i/>
      <sz val="9"/>
      <color indexed="18"/>
      <name val="Arial"/>
      <family val="2"/>
    </font>
    <font>
      <sz val="9"/>
      <color indexed="8"/>
      <name val="Arial"/>
      <family val="2"/>
    </font>
    <font>
      <b/>
      <sz val="11"/>
      <color theme="3"/>
      <name val="Calibri"/>
      <family val="2"/>
      <scheme val="minor"/>
    </font>
    <font>
      <sz val="10"/>
      <color rgb="FFFF0000"/>
      <name val="Arial"/>
      <family val="2"/>
    </font>
    <font>
      <b/>
      <i/>
      <sz val="10"/>
      <color theme="0"/>
      <name val="Arial"/>
      <family val="2"/>
    </font>
    <font>
      <sz val="10"/>
      <color theme="0"/>
      <name val="Arial"/>
      <family val="2"/>
    </font>
    <font>
      <b/>
      <sz val="9"/>
      <color indexed="18"/>
      <name val="Arial"/>
      <family val="2"/>
    </font>
    <font>
      <sz val="9"/>
      <color indexed="10"/>
      <name val="Arial"/>
      <family val="2"/>
    </font>
    <font>
      <i/>
      <sz val="8"/>
      <color indexed="8"/>
      <name val="Arial"/>
      <family val="2"/>
    </font>
    <font>
      <b/>
      <sz val="9"/>
      <color indexed="8"/>
      <name val="Arial"/>
      <family val="2"/>
    </font>
    <font>
      <b/>
      <i/>
      <sz val="9"/>
      <color theme="0"/>
      <name val="Arial"/>
      <family val="2"/>
    </font>
    <font>
      <sz val="9"/>
      <color rgb="FF27367E"/>
      <name val="Arial"/>
      <family val="2"/>
    </font>
    <font>
      <b/>
      <sz val="9"/>
      <color rgb="FF27367E"/>
      <name val="Arial"/>
      <family val="2"/>
    </font>
    <font>
      <sz val="9"/>
      <color theme="4" tint="-0.249977111117893"/>
      <name val="Arial"/>
      <family val="2"/>
    </font>
    <font>
      <i/>
      <sz val="9"/>
      <color indexed="8"/>
      <name val="Arial"/>
      <family val="2"/>
    </font>
    <font>
      <sz val="9"/>
      <color rgb="FFFF0000"/>
      <name val="Arial"/>
      <family val="2"/>
    </font>
    <font>
      <i/>
      <sz val="8"/>
      <color rgb="FFC00000"/>
      <name val="Arial"/>
      <family val="2"/>
    </font>
    <font>
      <sz val="9"/>
      <color rgb="FFC00000"/>
      <name val="Arial"/>
      <family val="2"/>
    </font>
    <font>
      <b/>
      <sz val="9"/>
      <color rgb="FFC00000"/>
      <name val="Arial"/>
      <family val="2"/>
    </font>
    <font>
      <b/>
      <sz val="9"/>
      <color theme="3"/>
      <name val="Arial"/>
      <family val="2"/>
    </font>
    <font>
      <b/>
      <sz val="10"/>
      <color theme="3"/>
      <name val="Arial"/>
      <family val="2"/>
    </font>
    <font>
      <sz val="8"/>
      <color rgb="FF273C76"/>
      <name val="Arial"/>
      <family val="2"/>
    </font>
    <font>
      <b/>
      <i/>
      <sz val="9"/>
      <color theme="9" tint="0.7999816888943144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40"/>
      </left>
      <right style="medium">
        <color indexed="40"/>
      </right>
      <top style="medium">
        <color indexed="40"/>
      </top>
      <bottom style="medium">
        <color indexed="40"/>
      </bottom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 style="thin">
        <color indexed="22"/>
      </top>
      <bottom/>
      <diagonal/>
    </border>
    <border>
      <left/>
      <right/>
      <top/>
      <bottom style="thin">
        <color rgb="FF27367E"/>
      </bottom>
      <diagonal/>
    </border>
    <border>
      <left/>
      <right style="thin">
        <color indexed="22"/>
      </right>
      <top/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 style="medium">
        <color rgb="FF27367E"/>
      </bottom>
      <diagonal/>
    </border>
    <border>
      <left style="medium">
        <color rgb="FF27367E"/>
      </left>
      <right/>
      <top style="thin">
        <color indexed="22"/>
      </top>
      <bottom/>
      <diagonal/>
    </border>
    <border>
      <left style="thin">
        <color indexed="22"/>
      </left>
      <right style="medium">
        <color rgb="FF27367E"/>
      </right>
      <top/>
      <bottom/>
      <diagonal/>
    </border>
    <border>
      <left style="thin">
        <color indexed="22"/>
      </left>
      <right/>
      <top style="medium">
        <color rgb="FF27367E"/>
      </top>
      <bottom style="thin">
        <color indexed="22"/>
      </bottom>
      <diagonal/>
    </border>
    <border>
      <left style="medium">
        <color rgb="FF27367E"/>
      </left>
      <right/>
      <top style="thin">
        <color indexed="22"/>
      </top>
      <bottom style="thin">
        <color indexed="22"/>
      </bottom>
      <diagonal/>
    </border>
    <border>
      <left style="medium">
        <color rgb="FF27367E"/>
      </left>
      <right/>
      <top/>
      <bottom/>
      <diagonal/>
    </border>
    <border>
      <left/>
      <right/>
      <top/>
      <bottom style="medium">
        <color rgb="FF27367E"/>
      </bottom>
      <diagonal/>
    </border>
    <border>
      <left/>
      <right/>
      <top/>
      <bottom style="medium">
        <color theme="4" tint="0.39997558519241921"/>
      </bottom>
      <diagonal/>
    </border>
    <border>
      <left style="medium">
        <color rgb="FF27367E"/>
      </left>
      <right/>
      <top/>
      <bottom style="medium">
        <color rgb="FF27367E"/>
      </bottom>
      <diagonal/>
    </border>
    <border>
      <left/>
      <right style="medium">
        <color rgb="FF27367E"/>
      </right>
      <top style="thin">
        <color indexed="22"/>
      </top>
      <bottom/>
      <diagonal/>
    </border>
    <border>
      <left/>
      <right style="medium">
        <color rgb="FF27367E"/>
      </right>
      <top/>
      <bottom/>
      <diagonal/>
    </border>
    <border>
      <left/>
      <right style="medium">
        <color rgb="FF27367E"/>
      </right>
      <top/>
      <bottom style="medium">
        <color rgb="FF27367E"/>
      </bottom>
      <diagonal/>
    </border>
    <border>
      <left/>
      <right style="medium">
        <color rgb="FF27367E"/>
      </right>
      <top/>
      <bottom style="thin">
        <color indexed="22"/>
      </bottom>
      <diagonal/>
    </border>
    <border>
      <left/>
      <right style="medium">
        <color rgb="FF27367E"/>
      </right>
      <top style="thin">
        <color indexed="22"/>
      </top>
      <bottom style="thin">
        <color indexed="22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12" fillId="0" borderId="19" applyNumberFormat="0" applyFill="0" applyAlignment="0" applyProtection="0"/>
    <xf numFmtId="0" fontId="1" fillId="0" borderId="0"/>
  </cellStyleXfs>
  <cellXfs count="110">
    <xf numFmtId="0" fontId="0" fillId="0" borderId="0" xfId="0"/>
    <xf numFmtId="0" fontId="4" fillId="0" borderId="0" xfId="0" applyFont="1" applyBorder="1" applyProtection="1">
      <protection hidden="1"/>
    </xf>
    <xf numFmtId="0" fontId="0" fillId="0" borderId="0" xfId="0" applyProtection="1">
      <protection hidden="1"/>
    </xf>
    <xf numFmtId="0" fontId="6" fillId="0" borderId="0" xfId="0" applyFont="1" applyBorder="1" applyProtection="1">
      <protection hidden="1"/>
    </xf>
    <xf numFmtId="0" fontId="8" fillId="0" borderId="0" xfId="0" applyFont="1" applyProtection="1">
      <protection hidden="1"/>
    </xf>
    <xf numFmtId="0" fontId="4" fillId="0" borderId="0" xfId="0" applyFont="1" applyAlignment="1" applyProtection="1">
      <alignment vertical="center"/>
      <protection hidden="1"/>
    </xf>
    <xf numFmtId="165" fontId="4" fillId="0" borderId="0" xfId="0" applyNumberFormat="1" applyFont="1" applyAlignment="1" applyProtection="1">
      <alignment vertical="center"/>
      <protection hidden="1"/>
    </xf>
    <xf numFmtId="165" fontId="6" fillId="0" borderId="0" xfId="0" applyNumberFormat="1" applyFont="1" applyAlignment="1" applyProtection="1">
      <alignment vertical="center"/>
      <protection hidden="1"/>
    </xf>
    <xf numFmtId="0" fontId="0" fillId="0" borderId="0" xfId="0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1" fillId="0" borderId="0" xfId="0" applyFont="1" applyProtection="1">
      <protection hidden="1"/>
    </xf>
    <xf numFmtId="0" fontId="10" fillId="0" borderId="0" xfId="0" applyFont="1" applyAlignment="1" applyProtection="1">
      <alignment vertical="center"/>
      <protection hidden="1"/>
    </xf>
    <xf numFmtId="0" fontId="13" fillId="0" borderId="0" xfId="0" applyFont="1" applyProtection="1">
      <protection hidden="1"/>
    </xf>
    <xf numFmtId="0" fontId="13" fillId="0" borderId="0" xfId="0" applyFont="1" applyFill="1" applyBorder="1" applyProtection="1">
      <protection hidden="1"/>
    </xf>
    <xf numFmtId="166" fontId="0" fillId="0" borderId="0" xfId="0" applyNumberFormat="1" applyAlignment="1" applyProtection="1">
      <alignment vertical="center"/>
      <protection hidden="1"/>
    </xf>
    <xf numFmtId="4" fontId="0" fillId="0" borderId="0" xfId="0" applyNumberFormat="1" applyAlignment="1" applyProtection="1">
      <alignment vertical="center"/>
      <protection hidden="1"/>
    </xf>
    <xf numFmtId="0" fontId="3" fillId="0" borderId="0" xfId="0" applyFont="1" applyAlignment="1" applyProtection="1">
      <alignment horizontal="center"/>
      <protection hidden="1"/>
    </xf>
    <xf numFmtId="0" fontId="0" fillId="0" borderId="0" xfId="0" applyAlignment="1" applyProtection="1">
      <alignment horizontal="center"/>
      <protection hidden="1"/>
    </xf>
    <xf numFmtId="0" fontId="14" fillId="0" borderId="0" xfId="0" applyFont="1" applyFill="1" applyAlignment="1" applyProtection="1">
      <alignment vertical="center" wrapText="1"/>
      <protection hidden="1"/>
    </xf>
    <xf numFmtId="0" fontId="13" fillId="0" borderId="0" xfId="0" applyFont="1" applyAlignment="1" applyProtection="1">
      <alignment horizontal="left"/>
      <protection hidden="1"/>
    </xf>
    <xf numFmtId="0" fontId="15" fillId="0" borderId="0" xfId="0" applyFont="1" applyProtection="1">
      <protection hidden="1"/>
    </xf>
    <xf numFmtId="0" fontId="15" fillId="0" borderId="0" xfId="0" applyFont="1" applyFill="1" applyBorder="1" applyProtection="1">
      <protection hidden="1"/>
    </xf>
    <xf numFmtId="0" fontId="18" fillId="0" borderId="0" xfId="0" applyFont="1" applyAlignment="1" applyProtection="1">
      <alignment vertical="center"/>
      <protection hidden="1"/>
    </xf>
    <xf numFmtId="166" fontId="21" fillId="2" borderId="0" xfId="0" applyNumberFormat="1" applyFont="1" applyFill="1" applyBorder="1" applyAlignment="1" applyProtection="1">
      <alignment vertical="center"/>
      <protection locked="0" hidden="1"/>
    </xf>
    <xf numFmtId="165" fontId="7" fillId="0" borderId="0" xfId="0" applyNumberFormat="1" applyFont="1" applyAlignment="1" applyProtection="1">
      <alignment vertical="center"/>
      <protection hidden="1"/>
    </xf>
    <xf numFmtId="166" fontId="11" fillId="0" borderId="9" xfId="0" applyNumberFormat="1" applyFont="1" applyBorder="1" applyAlignment="1" applyProtection="1">
      <alignment vertical="center"/>
      <protection hidden="1"/>
    </xf>
    <xf numFmtId="49" fontId="7" fillId="0" borderId="0" xfId="0" applyNumberFormat="1" applyFont="1" applyBorder="1" applyAlignment="1" applyProtection="1">
      <alignment vertical="center"/>
      <protection hidden="1"/>
    </xf>
    <xf numFmtId="166" fontId="11" fillId="0" borderId="0" xfId="0" applyNumberFormat="1" applyFont="1" applyBorder="1" applyAlignment="1" applyProtection="1">
      <alignment vertical="center"/>
      <protection hidden="1"/>
    </xf>
    <xf numFmtId="0" fontId="8" fillId="0" borderId="0" xfId="0" applyFont="1" applyAlignment="1" applyProtection="1">
      <alignment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1" fillId="0" borderId="0" xfId="0" applyFont="1" applyProtection="1">
      <protection hidden="1"/>
    </xf>
    <xf numFmtId="4" fontId="19" fillId="0" borderId="0" xfId="0" applyNumberFormat="1" applyFont="1" applyFill="1" applyBorder="1" applyAlignment="1" applyProtection="1">
      <alignment horizontal="left" vertical="center" indent="3"/>
      <protection hidden="1"/>
    </xf>
    <xf numFmtId="0" fontId="16" fillId="0" borderId="0" xfId="0" applyFont="1" applyAlignment="1" applyProtection="1">
      <alignment vertical="center"/>
      <protection hidden="1"/>
    </xf>
    <xf numFmtId="0" fontId="19" fillId="4" borderId="8" xfId="0" applyFont="1" applyFill="1" applyBorder="1" applyAlignment="1" applyProtection="1">
      <alignment horizontal="center" vertical="center"/>
      <protection hidden="1"/>
    </xf>
    <xf numFmtId="0" fontId="19" fillId="0" borderId="0" xfId="0" applyFont="1" applyBorder="1" applyAlignment="1" applyProtection="1">
      <alignment horizontal="center" vertical="center"/>
      <protection hidden="1"/>
    </xf>
    <xf numFmtId="0" fontId="19" fillId="0" borderId="14" xfId="0" applyFont="1" applyBorder="1" applyAlignment="1" applyProtection="1">
      <alignment horizontal="right" indent="2"/>
      <protection hidden="1"/>
    </xf>
    <xf numFmtId="0" fontId="19" fillId="0" borderId="17" xfId="0" applyFont="1" applyBorder="1" applyAlignment="1" applyProtection="1">
      <alignment horizontal="center" vertical="center"/>
      <protection hidden="1"/>
    </xf>
    <xf numFmtId="0" fontId="19" fillId="0" borderId="22" xfId="0" applyFont="1" applyBorder="1" applyAlignment="1" applyProtection="1">
      <alignment horizontal="center" vertical="center"/>
      <protection hidden="1"/>
    </xf>
    <xf numFmtId="0" fontId="19" fillId="0" borderId="10" xfId="0" applyFont="1" applyBorder="1" applyAlignment="1" applyProtection="1">
      <alignment horizontal="center" vertical="center"/>
      <protection hidden="1"/>
    </xf>
    <xf numFmtId="0" fontId="19" fillId="0" borderId="11" xfId="0" applyFont="1" applyBorder="1" applyAlignment="1" applyProtection="1">
      <alignment horizontal="right" indent="2"/>
      <protection hidden="1"/>
    </xf>
    <xf numFmtId="0" fontId="19" fillId="0" borderId="18" xfId="0" applyFont="1" applyBorder="1" applyAlignment="1" applyProtection="1">
      <alignment horizontal="center" vertical="center"/>
      <protection hidden="1"/>
    </xf>
    <xf numFmtId="0" fontId="19" fillId="0" borderId="12" xfId="0" applyFont="1" applyBorder="1" applyAlignment="1" applyProtection="1">
      <alignment horizontal="center" vertical="center"/>
      <protection hidden="1"/>
    </xf>
    <xf numFmtId="0" fontId="11" fillId="0" borderId="15" xfId="0" applyFont="1" applyBorder="1" applyAlignment="1" applyProtection="1">
      <alignment horizontal="right" vertical="center" indent="3"/>
      <protection hidden="1"/>
    </xf>
    <xf numFmtId="167" fontId="11" fillId="0" borderId="16" xfId="0" applyNumberFormat="1" applyFont="1" applyBorder="1" applyAlignment="1" applyProtection="1">
      <alignment vertical="center"/>
      <protection hidden="1"/>
    </xf>
    <xf numFmtId="164" fontId="11" fillId="0" borderId="24" xfId="0" applyNumberFormat="1" applyFont="1" applyBorder="1" applyAlignment="1" applyProtection="1">
      <alignment horizontal="right" vertical="center" indent="2"/>
      <protection hidden="1"/>
    </xf>
    <xf numFmtId="10" fontId="11" fillId="0" borderId="2" xfId="0" applyNumberFormat="1" applyFont="1" applyBorder="1" applyAlignment="1" applyProtection="1">
      <alignment horizontal="right" vertical="center" indent="1"/>
      <protection hidden="1"/>
    </xf>
    <xf numFmtId="10" fontId="11" fillId="0" borderId="0" xfId="0" applyNumberFormat="1" applyFont="1" applyBorder="1" applyAlignment="1" applyProtection="1">
      <alignment horizontal="right" vertical="center" indent="1"/>
      <protection hidden="1"/>
    </xf>
    <xf numFmtId="0" fontId="8" fillId="0" borderId="0" xfId="0" applyFont="1"/>
    <xf numFmtId="0" fontId="11" fillId="0" borderId="5" xfId="0" applyFont="1" applyBorder="1" applyAlignment="1" applyProtection="1">
      <alignment horizontal="right" vertical="center" indent="3"/>
      <protection hidden="1"/>
    </xf>
    <xf numFmtId="164" fontId="11" fillId="0" borderId="16" xfId="0" applyNumberFormat="1" applyFont="1" applyBorder="1" applyAlignment="1" applyProtection="1">
      <alignment horizontal="right" vertical="center" indent="2"/>
      <protection hidden="1"/>
    </xf>
    <xf numFmtId="164" fontId="11" fillId="0" borderId="25" xfId="0" applyNumberFormat="1" applyFont="1" applyBorder="1" applyAlignment="1" applyProtection="1">
      <alignment horizontal="right" vertical="center" indent="2"/>
      <protection hidden="1"/>
    </xf>
    <xf numFmtId="165" fontId="11" fillId="0" borderId="3" xfId="0" applyNumberFormat="1" applyFont="1" applyBorder="1" applyAlignment="1" applyProtection="1">
      <alignment vertical="center"/>
      <protection hidden="1"/>
    </xf>
    <xf numFmtId="10" fontId="11" fillId="0" borderId="4" xfId="0" applyNumberFormat="1" applyFont="1" applyBorder="1" applyAlignment="1" applyProtection="1">
      <alignment horizontal="right" vertical="center" indent="1"/>
      <protection hidden="1"/>
    </xf>
    <xf numFmtId="164" fontId="11" fillId="0" borderId="25" xfId="0" applyNumberFormat="1" applyFont="1" applyBorder="1" applyAlignment="1" applyProtection="1">
      <alignment horizontal="right" vertical="center"/>
      <protection hidden="1"/>
    </xf>
    <xf numFmtId="0" fontId="23" fillId="0" borderId="0" xfId="0" applyFont="1" applyProtection="1">
      <protection hidden="1"/>
    </xf>
    <xf numFmtId="0" fontId="17" fillId="0" borderId="0" xfId="0" applyFont="1" applyAlignment="1" applyProtection="1">
      <alignment horizontal="right"/>
      <protection hidden="1"/>
    </xf>
    <xf numFmtId="1" fontId="17" fillId="0" borderId="0" xfId="1" applyNumberFormat="1" applyFont="1" applyAlignment="1" applyProtection="1">
      <alignment horizontal="left"/>
      <protection hidden="1"/>
    </xf>
    <xf numFmtId="0" fontId="19" fillId="0" borderId="0" xfId="0" applyFont="1" applyAlignment="1" applyProtection="1">
      <alignment vertical="center"/>
      <protection hidden="1"/>
    </xf>
    <xf numFmtId="166" fontId="11" fillId="0" borderId="0" xfId="0" applyNumberFormat="1" applyFont="1" applyAlignment="1" applyProtection="1">
      <alignment vertical="center"/>
      <protection hidden="1"/>
    </xf>
    <xf numFmtId="0" fontId="21" fillId="0" borderId="0" xfId="0" applyFont="1" applyFill="1" applyAlignment="1" applyProtection="1">
      <alignment horizontal="left" vertical="center" indent="1"/>
      <protection hidden="1"/>
    </xf>
    <xf numFmtId="1" fontId="17" fillId="0" borderId="0" xfId="1" applyNumberFormat="1" applyFont="1" applyFill="1" applyAlignment="1" applyProtection="1">
      <alignment horizontal="left" vertical="center"/>
      <protection hidden="1"/>
    </xf>
    <xf numFmtId="0" fontId="11" fillId="0" borderId="0" xfId="0" applyFont="1" applyAlignment="1" applyProtection="1">
      <alignment horizontal="left" vertical="center"/>
      <protection hidden="1"/>
    </xf>
    <xf numFmtId="166" fontId="11" fillId="0" borderId="9" xfId="1" applyNumberFormat="1" applyFont="1" applyBorder="1" applyAlignment="1" applyProtection="1">
      <alignment vertical="center"/>
      <protection hidden="1"/>
    </xf>
    <xf numFmtId="167" fontId="11" fillId="0" borderId="0" xfId="1" applyNumberFormat="1" applyFont="1" applyAlignment="1" applyProtection="1">
      <alignment vertical="center"/>
      <protection hidden="1"/>
    </xf>
    <xf numFmtId="1" fontId="21" fillId="0" borderId="0" xfId="1" applyNumberFormat="1" applyFont="1" applyAlignment="1" applyProtection="1">
      <alignment horizontal="left" vertical="center" indent="1"/>
      <protection hidden="1"/>
    </xf>
    <xf numFmtId="10" fontId="17" fillId="0" borderId="0" xfId="0" applyNumberFormat="1" applyFont="1" applyAlignment="1" applyProtection="1">
      <alignment horizontal="left" vertical="center"/>
      <protection hidden="1"/>
    </xf>
    <xf numFmtId="0" fontId="24" fillId="0" borderId="0" xfId="0" applyFont="1" applyProtection="1">
      <protection hidden="1"/>
    </xf>
    <xf numFmtId="165" fontId="11" fillId="0" borderId="0" xfId="0" applyNumberFormat="1" applyFont="1" applyProtection="1">
      <protection hidden="1"/>
    </xf>
    <xf numFmtId="166" fontId="19" fillId="0" borderId="0" xfId="0" applyNumberFormat="1" applyFont="1" applyAlignment="1" applyProtection="1">
      <alignment vertical="center"/>
      <protection hidden="1"/>
    </xf>
    <xf numFmtId="0" fontId="24" fillId="0" borderId="0" xfId="0" applyFont="1" applyAlignment="1" applyProtection="1">
      <alignment vertical="center"/>
      <protection hidden="1"/>
    </xf>
    <xf numFmtId="165" fontId="19" fillId="0" borderId="0" xfId="0" applyNumberFormat="1" applyFont="1" applyProtection="1">
      <protection hidden="1"/>
    </xf>
    <xf numFmtId="0" fontId="25" fillId="0" borderId="0" xfId="0" applyFont="1" applyProtection="1">
      <protection hidden="1"/>
    </xf>
    <xf numFmtId="0" fontId="25" fillId="0" borderId="0" xfId="0" applyFont="1" applyFill="1" applyBorder="1" applyProtection="1">
      <protection hidden="1"/>
    </xf>
    <xf numFmtId="0" fontId="19" fillId="3" borderId="23" xfId="0" applyFont="1" applyFill="1" applyBorder="1" applyAlignment="1" applyProtection="1">
      <alignment horizontal="right" vertical="center"/>
      <protection hidden="1"/>
    </xf>
    <xf numFmtId="0" fontId="19" fillId="3" borderId="20" xfId="0" applyFont="1" applyFill="1" applyBorder="1" applyAlignment="1" applyProtection="1">
      <alignment horizontal="right" vertical="center"/>
      <protection hidden="1"/>
    </xf>
    <xf numFmtId="0" fontId="26" fillId="0" borderId="0" xfId="0" applyFont="1" applyBorder="1" applyAlignment="1" applyProtection="1">
      <alignment vertical="center"/>
      <protection hidden="1"/>
    </xf>
    <xf numFmtId="0" fontId="27" fillId="0" borderId="0" xfId="0" applyFont="1" applyProtection="1">
      <protection hidden="1"/>
    </xf>
    <xf numFmtId="0" fontId="28" fillId="0" borderId="0" xfId="0" applyFont="1" applyFill="1" applyBorder="1" applyAlignment="1" applyProtection="1">
      <alignment vertical="center"/>
      <protection hidden="1"/>
    </xf>
    <xf numFmtId="0" fontId="27" fillId="0" borderId="0" xfId="0" applyFont="1" applyFill="1" applyBorder="1" applyAlignment="1" applyProtection="1">
      <alignment vertical="center"/>
      <protection hidden="1"/>
    </xf>
    <xf numFmtId="165" fontId="27" fillId="0" borderId="0" xfId="0" applyNumberFormat="1" applyFont="1" applyFill="1" applyBorder="1" applyAlignment="1" applyProtection="1">
      <alignment vertical="center"/>
      <protection hidden="1"/>
    </xf>
    <xf numFmtId="0" fontId="27" fillId="0" borderId="0" xfId="0" applyFont="1" applyFill="1" applyBorder="1" applyProtection="1">
      <protection hidden="1"/>
    </xf>
    <xf numFmtId="0" fontId="28" fillId="0" borderId="0" xfId="0" applyFont="1" applyFill="1" applyBorder="1" applyAlignment="1" applyProtection="1">
      <alignment horizontal="center" vertical="center"/>
      <protection hidden="1"/>
    </xf>
    <xf numFmtId="0" fontId="28" fillId="0" borderId="0" xfId="0" applyFont="1" applyFill="1" applyBorder="1" applyAlignment="1" applyProtection="1">
      <alignment horizontal="right" indent="2"/>
      <protection hidden="1"/>
    </xf>
    <xf numFmtId="0" fontId="28" fillId="0" borderId="0" xfId="0" applyFont="1" applyFill="1" applyBorder="1" applyAlignment="1" applyProtection="1">
      <alignment horizontal="right" vertical="center" indent="1"/>
      <protection hidden="1"/>
    </xf>
    <xf numFmtId="0" fontId="27" fillId="0" borderId="0" xfId="0" applyFont="1" applyFill="1" applyBorder="1" applyAlignment="1" applyProtection="1">
      <alignment horizontal="right" vertical="center" indent="3"/>
      <protection hidden="1"/>
    </xf>
    <xf numFmtId="164" fontId="27" fillId="0" borderId="0" xfId="0" applyNumberFormat="1" applyFont="1" applyFill="1" applyBorder="1" applyAlignment="1" applyProtection="1">
      <alignment horizontal="right" vertical="center" indent="2"/>
      <protection hidden="1"/>
    </xf>
    <xf numFmtId="164" fontId="27" fillId="0" borderId="0" xfId="0" applyNumberFormat="1" applyFont="1" applyFill="1" applyBorder="1" applyAlignment="1" applyProtection="1">
      <alignment vertical="center"/>
      <protection hidden="1"/>
    </xf>
    <xf numFmtId="10" fontId="27" fillId="0" borderId="0" xfId="0" applyNumberFormat="1" applyFont="1" applyFill="1" applyBorder="1" applyAlignment="1" applyProtection="1">
      <alignment horizontal="right" vertical="center" indent="1"/>
      <protection hidden="1"/>
    </xf>
    <xf numFmtId="164" fontId="28" fillId="0" borderId="0" xfId="0" applyNumberFormat="1" applyFont="1" applyFill="1" applyBorder="1" applyAlignment="1" applyProtection="1">
      <alignment horizontal="right" vertical="center" indent="2"/>
      <protection hidden="1"/>
    </xf>
    <xf numFmtId="168" fontId="27" fillId="0" borderId="0" xfId="0" applyNumberFormat="1" applyFont="1" applyFill="1" applyBorder="1" applyProtection="1">
      <protection hidden="1"/>
    </xf>
    <xf numFmtId="165" fontId="29" fillId="0" borderId="19" xfId="2" applyNumberFormat="1" applyFont="1" applyFill="1" applyAlignment="1" applyProtection="1">
      <alignment horizontal="right" vertical="center"/>
      <protection hidden="1"/>
    </xf>
    <xf numFmtId="165" fontId="29" fillId="0" borderId="19" xfId="2" applyNumberFormat="1" applyFont="1" applyFill="1" applyAlignment="1" applyProtection="1">
      <alignment horizontal="center" vertical="center"/>
      <protection hidden="1"/>
    </xf>
    <xf numFmtId="0" fontId="30" fillId="0" borderId="19" xfId="2" applyFont="1" applyAlignment="1" applyProtection="1">
      <alignment horizontal="left" vertical="center"/>
      <protection hidden="1"/>
    </xf>
    <xf numFmtId="0" fontId="20" fillId="0" borderId="0" xfId="0" applyFont="1" applyFill="1" applyAlignment="1" applyProtection="1">
      <alignment vertical="center" wrapText="1"/>
      <protection hidden="1"/>
    </xf>
    <xf numFmtId="166" fontId="19" fillId="0" borderId="6" xfId="1" applyNumberFormat="1" applyFont="1" applyBorder="1" applyAlignment="1" applyProtection="1">
      <alignment horizontal="right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horizontal="left" vertical="center"/>
      <protection hidden="1"/>
    </xf>
    <xf numFmtId="0" fontId="28" fillId="0" borderId="0" xfId="0" applyFont="1" applyFill="1" applyBorder="1" applyAlignment="1" applyProtection="1">
      <alignment horizontal="center" vertical="center"/>
      <protection hidden="1"/>
    </xf>
    <xf numFmtId="0" fontId="19" fillId="4" borderId="7" xfId="0" applyFont="1" applyFill="1" applyBorder="1" applyAlignment="1" applyProtection="1">
      <alignment horizontal="center" vertical="center"/>
      <protection hidden="1"/>
    </xf>
    <xf numFmtId="0" fontId="19" fillId="4" borderId="1" xfId="0" applyFont="1" applyFill="1" applyBorder="1" applyAlignment="1" applyProtection="1">
      <alignment horizontal="center" vertical="center"/>
      <protection hidden="1"/>
    </xf>
    <xf numFmtId="0" fontId="32" fillId="0" borderId="0" xfId="0" applyFont="1" applyFill="1" applyAlignment="1" applyProtection="1">
      <alignment vertical="center" wrapText="1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11" fillId="0" borderId="0" xfId="0" applyFont="1" applyAlignment="1">
      <alignment vertical="center"/>
    </xf>
    <xf numFmtId="0" fontId="19" fillId="4" borderId="13" xfId="0" applyFont="1" applyFill="1" applyBorder="1" applyAlignment="1" applyProtection="1">
      <alignment horizontal="center" vertical="center"/>
      <protection hidden="1"/>
    </xf>
    <xf numFmtId="0" fontId="19" fillId="4" borderId="21" xfId="0" applyFont="1" applyFill="1" applyBorder="1" applyAlignment="1" applyProtection="1">
      <alignment horizontal="center" vertical="center"/>
      <protection hidden="1"/>
    </xf>
    <xf numFmtId="0" fontId="31" fillId="0" borderId="0" xfId="0" applyFont="1" applyBorder="1" applyAlignment="1" applyProtection="1">
      <alignment vertical="top" wrapText="1"/>
      <protection hidden="1"/>
    </xf>
    <xf numFmtId="0" fontId="31" fillId="0" borderId="0" xfId="0" applyFont="1" applyBorder="1" applyProtection="1">
      <protection hidden="1"/>
    </xf>
  </cellXfs>
  <cellStyles count="4">
    <cellStyle name="Comma" xfId="1" builtinId="3"/>
    <cellStyle name="Heading 3" xfId="2" builtinId="18"/>
    <cellStyle name="Normal" xfId="0" builtinId="0"/>
    <cellStyle name="Normal 2" xfId="3" xr:uid="{00000000-0005-0000-0000-000003000000}"/>
  </cellStyles>
  <dxfs count="7"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color theme="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27367E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73C76"/>
      <color rgb="FF2A3873"/>
      <color rgb="FF27367E"/>
      <color rgb="FF5367C9"/>
      <color rgb="FF7988D5"/>
      <color rgb="FFBFC6EB"/>
      <color rgb="FFFFFF99"/>
      <color rgb="FFFFFFCC"/>
      <color rgb="FFCCFFFF"/>
      <color rgb="FFDADF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37</xdr:row>
      <xdr:rowOff>152400</xdr:rowOff>
    </xdr:from>
    <xdr:to>
      <xdr:col>6</xdr:col>
      <xdr:colOff>586740</xdr:colOff>
      <xdr:row>39</xdr:row>
      <xdr:rowOff>281940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0040" y="7947660"/>
          <a:ext cx="5410200" cy="52578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nl-NL" sz="900">
              <a:solidFill>
                <a:srgbClr val="273C76"/>
              </a:solidFill>
            </a:rPr>
            <a:t>Departamento di Impuesto stelt deze calculator ter beschikking in het kader van het verstrekken van informatie. </a:t>
          </a:r>
          <a:br>
            <a:rPr lang="nl-NL" sz="900">
              <a:solidFill>
                <a:srgbClr val="273C76"/>
              </a:solidFill>
            </a:rPr>
          </a:br>
          <a:r>
            <a:rPr lang="nl-NL" sz="900">
              <a:solidFill>
                <a:srgbClr val="273C76"/>
              </a:solidFill>
            </a:rPr>
            <a:t>U kunt er echter geen rechten aan ontlenen met betrekking tot het gebruik van de calculator en het bedrag aan belasting dat u uiteindelijk zult moeten betalen.</a:t>
          </a:r>
        </a:p>
      </xdr:txBody>
    </xdr:sp>
    <xdr:clientData/>
  </xdr:twoCellAnchor>
  <xdr:twoCellAnchor editAs="absolute">
    <xdr:from>
      <xdr:col>0</xdr:col>
      <xdr:colOff>38100</xdr:colOff>
      <xdr:row>0</xdr:row>
      <xdr:rowOff>0</xdr:rowOff>
    </xdr:from>
    <xdr:to>
      <xdr:col>4</xdr:col>
      <xdr:colOff>501650</xdr:colOff>
      <xdr:row>5</xdr:row>
      <xdr:rowOff>47625</xdr:rowOff>
    </xdr:to>
    <xdr:pic>
      <xdr:nvPicPr>
        <xdr:cNvPr id="1045" name="Picture 21" descr="Letterhead logo_DI 2015 aangiften ea (300 ppi)">
          <a:extLst>
            <a:ext uri="{FF2B5EF4-FFF2-40B4-BE49-F238E27FC236}">
              <a16:creationId xmlns:a16="http://schemas.microsoft.com/office/drawing/2014/main" id="{00000000-0008-0000-0000-00001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1765"/>
        <a:stretch>
          <a:fillRect/>
        </a:stretch>
      </xdr:blipFill>
      <xdr:spPr bwMode="auto">
        <a:xfrm>
          <a:off x="38100" y="0"/>
          <a:ext cx="3505200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absolute">
    <xdr:from>
      <xdr:col>5</xdr:col>
      <xdr:colOff>421862</xdr:colOff>
      <xdr:row>1</xdr:row>
      <xdr:rowOff>47626</xdr:rowOff>
    </xdr:from>
    <xdr:to>
      <xdr:col>8</xdr:col>
      <xdr:colOff>1719</xdr:colOff>
      <xdr:row>5</xdr:row>
      <xdr:rowOff>117826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557444" y="213881"/>
          <a:ext cx="2227807" cy="735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288000" tIns="0" rIns="36000" bIns="0" rtlCol="0" anchor="t"/>
        <a:lstStyle/>
        <a:p>
          <a:r>
            <a:rPr lang="en-US" sz="1200" baseline="0">
              <a:solidFill>
                <a:srgbClr val="27367E"/>
              </a:solidFill>
              <a:latin typeface="Arial Black" pitchFamily="34" charset="0"/>
            </a:rPr>
            <a:t>CALCULATOR</a:t>
          </a:r>
        </a:p>
        <a:p>
          <a:r>
            <a:rPr lang="en-US" sz="1100" baseline="0">
              <a:solidFill>
                <a:srgbClr val="27367E"/>
              </a:solidFill>
              <a:latin typeface="Arial" pitchFamily="34" charset="0"/>
              <a:cs typeface="Arial" pitchFamily="34" charset="0"/>
            </a:rPr>
            <a:t>inkomstenbelasting / loonbelasting</a:t>
          </a:r>
        </a:p>
      </xdr:txBody>
    </xdr:sp>
    <xdr:clientData/>
  </xdr:twoCellAnchor>
  <xdr:twoCellAnchor editAs="absolute">
    <xdr:from>
      <xdr:col>5</xdr:col>
      <xdr:colOff>420200</xdr:colOff>
      <xdr:row>1</xdr:row>
      <xdr:rowOff>40698</xdr:rowOff>
    </xdr:from>
    <xdr:to>
      <xdr:col>5</xdr:col>
      <xdr:colOff>427003</xdr:colOff>
      <xdr:row>5</xdr:row>
      <xdr:rowOff>120980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>
          <a:off x="4555782" y="206953"/>
          <a:ext cx="6803" cy="745300"/>
        </a:xfrm>
        <a:prstGeom prst="line">
          <a:avLst/>
        </a:prstGeom>
        <a:ln w="12700">
          <a:solidFill>
            <a:srgbClr val="27367E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627610</xdr:colOff>
      <xdr:row>7</xdr:row>
      <xdr:rowOff>53340</xdr:rowOff>
    </xdr:from>
    <xdr:to>
      <xdr:col>7</xdr:col>
      <xdr:colOff>205739</xdr:colOff>
      <xdr:row>8</xdr:row>
      <xdr:rowOff>160020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765270" y="1226820"/>
          <a:ext cx="1330729" cy="3505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27367E"/>
              </a:solidFill>
              <a:latin typeface="Arial" pitchFamily="34" charset="0"/>
              <a:cs typeface="Arial" pitchFamily="34" charset="0"/>
            </a:rPr>
            <a:t>Jaar:</a:t>
          </a:r>
          <a:r>
            <a:rPr lang="en-US" sz="1100" b="1">
              <a:solidFill>
                <a:srgbClr val="27367E"/>
              </a:solidFill>
              <a:latin typeface="Arial" pitchFamily="34" charset="0"/>
              <a:cs typeface="Arial" pitchFamily="34" charset="0"/>
            </a:rPr>
            <a:t> </a:t>
          </a:r>
          <a:r>
            <a:rPr lang="en-US" sz="1600">
              <a:solidFill>
                <a:srgbClr val="27367E"/>
              </a:solidFill>
              <a:latin typeface="Arial Black" panose="020B0A04020102020204" pitchFamily="34" charset="0"/>
              <a:cs typeface="Arial" pitchFamily="34" charset="0"/>
            </a:rPr>
            <a:t>2025</a:t>
          </a:r>
        </a:p>
        <a:p>
          <a:endParaRPr lang="en-US" sz="1100">
            <a:solidFill>
              <a:srgbClr val="27367E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absolute">
    <xdr:from>
      <xdr:col>0</xdr:col>
      <xdr:colOff>0</xdr:colOff>
      <xdr:row>10</xdr:row>
      <xdr:rowOff>35499</xdr:rowOff>
    </xdr:from>
    <xdr:to>
      <xdr:col>0</xdr:col>
      <xdr:colOff>151200</xdr:colOff>
      <xdr:row>57</xdr:row>
      <xdr:rowOff>137919</xdr:rowOff>
    </xdr:to>
    <xdr:pic>
      <xdr:nvPicPr>
        <xdr:cNvPr id="10" name="Picture 2" descr="Verticale streepjes SIAD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3151"/>
          <a:ext cx="151200" cy="8221184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in">
              <a:solidFill>
                <a:srgbClr val="2F247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D6D4E3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53"/>
  <sheetViews>
    <sheetView showGridLines="0" showRowColHeaders="0" tabSelected="1" zoomScale="120" zoomScaleNormal="120" zoomScaleSheetLayoutView="100" workbookViewId="0">
      <selection activeCell="D13" sqref="D13"/>
    </sheetView>
  </sheetViews>
  <sheetFormatPr defaultColWidth="9.140625" defaultRowHeight="12.75" x14ac:dyDescent="0.2"/>
  <cols>
    <col min="1" max="1" width="4.5703125" style="2" customWidth="1"/>
    <col min="2" max="2" width="11.5703125" style="2" customWidth="1"/>
    <col min="3" max="6" width="14.5703125" style="2" customWidth="1"/>
    <col min="7" max="7" width="10.85546875" style="2" bestFit="1" customWidth="1"/>
    <col min="8" max="8" width="13.42578125" style="2" customWidth="1"/>
    <col min="9" max="9" width="9" style="2" customWidth="1"/>
    <col min="10" max="10" width="10.5703125" style="2" bestFit="1" customWidth="1"/>
    <col min="11" max="16384" width="9.140625" style="2"/>
  </cols>
  <sheetData>
    <row r="2" spans="2:10" x14ac:dyDescent="0.2">
      <c r="B2" s="18"/>
    </row>
    <row r="3" spans="2:10" x14ac:dyDescent="0.2">
      <c r="B3" s="19"/>
    </row>
    <row r="4" spans="2:10" x14ac:dyDescent="0.2">
      <c r="B4" s="98"/>
    </row>
    <row r="5" spans="2:10" x14ac:dyDescent="0.2">
      <c r="B5" s="98"/>
    </row>
    <row r="8" spans="2:10" ht="19.5" customHeight="1" x14ac:dyDescent="0.2">
      <c r="D8" t="s">
        <v>0</v>
      </c>
      <c r="E8" s="12" t="s">
        <v>0</v>
      </c>
    </row>
    <row r="9" spans="2:10" ht="15.75" customHeight="1" x14ac:dyDescent="0.2">
      <c r="B9" s="109" t="s">
        <v>30</v>
      </c>
      <c r="C9" s="109"/>
      <c r="D9" s="109"/>
      <c r="E9" s="109"/>
    </row>
    <row r="10" spans="2:10" ht="30.75" customHeight="1" x14ac:dyDescent="0.2">
      <c r="B10" s="108" t="s">
        <v>31</v>
      </c>
      <c r="C10" s="108"/>
      <c r="D10" s="108"/>
      <c r="E10" s="108"/>
    </row>
    <row r="11" spans="2:10" ht="15.75" customHeight="1" x14ac:dyDescent="0.2">
      <c r="B11" s="1"/>
      <c r="C11" s="3"/>
    </row>
    <row r="12" spans="2:10" s="8" customFormat="1" x14ac:dyDescent="0.2">
      <c r="B12" s="11"/>
      <c r="C12" s="5"/>
      <c r="D12" s="5"/>
      <c r="E12" s="6"/>
      <c r="F12" s="9"/>
      <c r="G12" s="9"/>
      <c r="H12" s="9"/>
      <c r="I12" s="6"/>
      <c r="J12" s="7"/>
    </row>
    <row r="13" spans="2:10" s="8" customFormat="1" ht="15.95" customHeight="1" x14ac:dyDescent="0.2">
      <c r="B13" s="99" t="s">
        <v>10</v>
      </c>
      <c r="C13" s="99"/>
      <c r="D13" s="25">
        <v>0</v>
      </c>
      <c r="E13" s="78" t="s">
        <v>20</v>
      </c>
      <c r="F13" s="10"/>
      <c r="G13" s="10"/>
      <c r="H13" s="9"/>
      <c r="I13" s="26"/>
      <c r="J13" s="7"/>
    </row>
    <row r="14" spans="2:10" s="8" customFormat="1" ht="15.95" customHeight="1" x14ac:dyDescent="0.2">
      <c r="B14" s="99" t="s">
        <v>13</v>
      </c>
      <c r="C14" s="99"/>
      <c r="D14" s="27">
        <f>IF(D13&gt;=D42,D42,D13)</f>
        <v>0</v>
      </c>
      <c r="E14" s="28" t="s">
        <v>1</v>
      </c>
      <c r="F14" s="9"/>
      <c r="G14" s="9"/>
      <c r="H14" s="9"/>
      <c r="I14" s="26"/>
      <c r="J14" s="7"/>
    </row>
    <row r="15" spans="2:10" s="8" customFormat="1" ht="15.95" customHeight="1" x14ac:dyDescent="0.2">
      <c r="B15" s="99" t="s">
        <v>11</v>
      </c>
      <c r="C15" s="99"/>
      <c r="D15" s="29">
        <f>D13-D14</f>
        <v>0</v>
      </c>
      <c r="E15" s="30"/>
      <c r="F15" s="9"/>
      <c r="G15" s="9"/>
      <c r="H15" s="9"/>
      <c r="I15" s="26"/>
      <c r="J15" s="7"/>
    </row>
    <row r="16" spans="2:10" s="8" customFormat="1" ht="18.75" customHeight="1" thickBot="1" x14ac:dyDescent="0.25">
      <c r="B16" s="99"/>
      <c r="C16" s="99"/>
      <c r="D16" s="31"/>
      <c r="E16" s="30"/>
      <c r="F16" s="9"/>
      <c r="G16" s="9"/>
      <c r="H16" s="104" t="s">
        <v>0</v>
      </c>
      <c r="I16" s="104"/>
      <c r="J16" s="7"/>
    </row>
    <row r="17" spans="2:14" s="8" customFormat="1" ht="25.5" customHeight="1" thickBot="1" x14ac:dyDescent="0.25">
      <c r="B17" s="32" t="s">
        <v>14</v>
      </c>
      <c r="C17" s="33"/>
      <c r="D17" s="97">
        <f>E34</f>
        <v>0</v>
      </c>
      <c r="E17" s="30"/>
      <c r="F17" s="13"/>
      <c r="G17" s="13"/>
      <c r="H17" s="34" t="s">
        <v>0</v>
      </c>
      <c r="I17" s="26"/>
      <c r="J17" s="7"/>
      <c r="L17" s="16" t="s">
        <v>0</v>
      </c>
      <c r="M17" s="16" t="s">
        <v>12</v>
      </c>
      <c r="N17" s="17" t="str">
        <f>H17</f>
        <v xml:space="preserve"> </v>
      </c>
    </row>
    <row r="18" spans="2:14" s="8" customFormat="1" ht="15.95" customHeight="1" x14ac:dyDescent="0.2">
      <c r="B18" s="9"/>
      <c r="C18" s="35"/>
      <c r="D18" s="9"/>
      <c r="E18" s="9"/>
      <c r="F18" s="9"/>
      <c r="G18" s="9"/>
      <c r="H18" s="9"/>
      <c r="I18" s="9"/>
    </row>
    <row r="19" spans="2:14" ht="20.100000000000001" customHeight="1" x14ac:dyDescent="0.2">
      <c r="B19" s="36" t="s">
        <v>28</v>
      </c>
      <c r="C19" s="106" t="s">
        <v>18</v>
      </c>
      <c r="D19" s="107"/>
      <c r="E19" s="101" t="s">
        <v>19</v>
      </c>
      <c r="F19" s="102"/>
      <c r="G19" s="37"/>
      <c r="H19" s="4"/>
      <c r="I19" s="4"/>
      <c r="K19" s="4"/>
    </row>
    <row r="20" spans="2:14" ht="20.100000000000001" customHeight="1" x14ac:dyDescent="0.2">
      <c r="B20" s="38" t="s">
        <v>0</v>
      </c>
      <c r="C20" s="39" t="s">
        <v>32</v>
      </c>
      <c r="D20" s="40" t="s">
        <v>35</v>
      </c>
      <c r="E20" s="37" t="s">
        <v>34</v>
      </c>
      <c r="F20" s="41" t="s">
        <v>33</v>
      </c>
      <c r="G20" s="37"/>
      <c r="H20" s="4"/>
      <c r="I20" s="4"/>
      <c r="K20" s="4"/>
    </row>
    <row r="21" spans="2:14" ht="20.100000000000001" customHeight="1" thickBot="1" x14ac:dyDescent="0.25">
      <c r="B21" s="42"/>
      <c r="C21" s="77" t="s">
        <v>21</v>
      </c>
      <c r="D21" s="76" t="s">
        <v>22</v>
      </c>
      <c r="E21" s="43"/>
      <c r="F21" s="44"/>
      <c r="G21" s="37"/>
      <c r="H21" s="4"/>
      <c r="I21" s="4"/>
      <c r="K21" s="4"/>
    </row>
    <row r="22" spans="2:14" ht="20.100000000000001" customHeight="1" x14ac:dyDescent="0.2">
      <c r="B22" s="45">
        <v>1</v>
      </c>
      <c r="C22" s="46">
        <f>C47</f>
        <v>0</v>
      </c>
      <c r="D22" s="47">
        <f>D47</f>
        <v>34930</v>
      </c>
      <c r="E22" s="46">
        <f>E47</f>
        <v>0</v>
      </c>
      <c r="F22" s="48">
        <f>F47</f>
        <v>0</v>
      </c>
      <c r="G22" s="49"/>
      <c r="H22" s="4"/>
      <c r="I22" s="50"/>
      <c r="K22" s="4"/>
    </row>
    <row r="23" spans="2:14" ht="20.100000000000001" customHeight="1" x14ac:dyDescent="0.2">
      <c r="B23" s="51">
        <v>2</v>
      </c>
      <c r="C23" s="52">
        <f>C48-1</f>
        <v>34930</v>
      </c>
      <c r="D23" s="53">
        <f>D48</f>
        <v>63904</v>
      </c>
      <c r="E23" s="46">
        <f t="shared" ref="E23:F25" si="0">E48</f>
        <v>0</v>
      </c>
      <c r="F23" s="55">
        <f t="shared" si="0"/>
        <v>0.21</v>
      </c>
      <c r="G23" s="49"/>
      <c r="H23" s="4"/>
      <c r="I23" s="4"/>
      <c r="K23" s="4"/>
    </row>
    <row r="24" spans="2:14" ht="20.100000000000001" customHeight="1" x14ac:dyDescent="0.2">
      <c r="B24" s="51">
        <v>3</v>
      </c>
      <c r="C24" s="52">
        <f>C49-1</f>
        <v>63904</v>
      </c>
      <c r="D24" s="53">
        <f>D49</f>
        <v>135527</v>
      </c>
      <c r="E24" s="54">
        <f t="shared" si="0"/>
        <v>6084.54</v>
      </c>
      <c r="F24" s="55">
        <f t="shared" si="0"/>
        <v>0.42</v>
      </c>
      <c r="G24" s="49"/>
      <c r="H24" s="4"/>
      <c r="I24" s="4"/>
      <c r="K24" s="4"/>
    </row>
    <row r="25" spans="2:14" ht="20.100000000000001" customHeight="1" x14ac:dyDescent="0.2">
      <c r="B25" s="51">
        <v>4</v>
      </c>
      <c r="C25" s="52">
        <f>C50-1</f>
        <v>135527</v>
      </c>
      <c r="D25" s="56" t="s">
        <v>0</v>
      </c>
      <c r="E25" s="54">
        <f t="shared" si="0"/>
        <v>36166.199999999997</v>
      </c>
      <c r="F25" s="55">
        <f t="shared" si="0"/>
        <v>0.52</v>
      </c>
      <c r="G25" s="49"/>
      <c r="H25" s="4"/>
      <c r="I25" s="57"/>
      <c r="K25" s="4"/>
    </row>
    <row r="26" spans="2:14" x14ac:dyDescent="0.2">
      <c r="B26" s="4"/>
      <c r="C26" s="4"/>
      <c r="D26" s="4"/>
      <c r="E26" s="4"/>
      <c r="F26" s="4"/>
      <c r="G26" s="4"/>
      <c r="H26" s="4"/>
      <c r="I26" s="4"/>
    </row>
    <row r="27" spans="2:14" ht="15.95" customHeight="1" thickBot="1" x14ac:dyDescent="0.25">
      <c r="B27" s="95" t="s">
        <v>15</v>
      </c>
      <c r="C27" s="33"/>
      <c r="D27" s="33"/>
      <c r="E27" s="58"/>
      <c r="F27" s="59"/>
      <c r="G27" s="59"/>
      <c r="H27" s="33"/>
      <c r="I27" s="4"/>
    </row>
    <row r="28" spans="2:14" ht="15.95" customHeight="1" thickBot="1" x14ac:dyDescent="0.25">
      <c r="B28" s="60"/>
      <c r="C28" s="9"/>
      <c r="D28" s="93" t="s">
        <v>23</v>
      </c>
      <c r="E28" s="93" t="s">
        <v>24</v>
      </c>
      <c r="F28" s="94" t="s">
        <v>19</v>
      </c>
      <c r="G28" s="94"/>
      <c r="H28" s="4"/>
      <c r="I28" s="4"/>
    </row>
    <row r="29" spans="2:14" ht="15.95" customHeight="1" x14ac:dyDescent="0.2">
      <c r="B29" s="99" t="s">
        <v>11</v>
      </c>
      <c r="C29" s="105"/>
      <c r="D29" s="61">
        <f>$D$15</f>
        <v>0</v>
      </c>
      <c r="E29" s="4"/>
      <c r="F29" s="62" t="str">
        <f>IF(D15=0,"","Schijfnummer")</f>
        <v/>
      </c>
      <c r="G29" s="63" t="str">
        <f>IF(D15=0,"",LOOKUP(D30+1,C47:C50,B47:B50))</f>
        <v/>
      </c>
      <c r="H29" s="4"/>
      <c r="I29" s="4"/>
    </row>
    <row r="30" spans="2:14" ht="15.95" customHeight="1" x14ac:dyDescent="0.2">
      <c r="B30" s="64" t="s">
        <v>25</v>
      </c>
      <c r="C30" s="33"/>
      <c r="D30" s="65">
        <f>IF(LOOKUP($D$15,$C$47:$C$50)-1&lt;0,0,LOOKUP($D$15,$C$47:$C$50)-1)</f>
        <v>0</v>
      </c>
      <c r="E30" s="66">
        <f>VLOOKUP($D$15,$C$47:$E$50,3)</f>
        <v>0</v>
      </c>
      <c r="F30" s="67" t="str">
        <f>IF(D15=0,"","Kolom III")</f>
        <v/>
      </c>
      <c r="G30" s="4"/>
      <c r="H30" s="4"/>
      <c r="I30" s="4"/>
    </row>
    <row r="31" spans="2:14" ht="15.95" customHeight="1" x14ac:dyDescent="0.2">
      <c r="B31" s="64" t="s">
        <v>16</v>
      </c>
      <c r="C31" s="33"/>
      <c r="D31" s="61">
        <f>D29-D30</f>
        <v>0</v>
      </c>
      <c r="E31" s="65">
        <f>D31*G31</f>
        <v>0</v>
      </c>
      <c r="F31" s="67" t="str">
        <f>IF(D15=0,"","Kolom IV")</f>
        <v/>
      </c>
      <c r="G31" s="68">
        <f>IF(D15=0,0,VLOOKUP($D$15,$C$47:$F$50,4))</f>
        <v>0</v>
      </c>
      <c r="H31" s="4"/>
      <c r="I31" s="4"/>
    </row>
    <row r="32" spans="2:14" ht="15.95" customHeight="1" x14ac:dyDescent="0.2">
      <c r="B32" s="64" t="s">
        <v>17</v>
      </c>
      <c r="C32" s="33"/>
      <c r="D32" s="33"/>
      <c r="E32" s="61">
        <f>SUM(E30:E31)</f>
        <v>0</v>
      </c>
      <c r="F32" s="69" t="s">
        <v>0</v>
      </c>
      <c r="G32" s="69"/>
      <c r="H32" s="70"/>
      <c r="I32" s="4"/>
    </row>
    <row r="33" spans="1:15" x14ac:dyDescent="0.2">
      <c r="B33" s="4"/>
      <c r="C33" s="4"/>
      <c r="D33" s="4"/>
      <c r="E33" s="4"/>
      <c r="F33" s="4"/>
      <c r="G33" s="4"/>
      <c r="H33" s="70"/>
      <c r="I33" s="4"/>
    </row>
    <row r="34" spans="1:15" ht="15.95" customHeight="1" x14ac:dyDescent="0.2">
      <c r="B34" s="32" t="s">
        <v>26</v>
      </c>
      <c r="C34" s="33"/>
      <c r="D34" s="33"/>
      <c r="E34" s="71">
        <f>FLOOR(E32,1)</f>
        <v>0</v>
      </c>
      <c r="F34" s="24" t="s">
        <v>29</v>
      </c>
      <c r="G34" s="72"/>
      <c r="H34" s="34" t="s">
        <v>0</v>
      </c>
      <c r="I34" s="4"/>
      <c r="J34" s="12" t="s">
        <v>0</v>
      </c>
    </row>
    <row r="35" spans="1:15" ht="15.95" customHeight="1" x14ac:dyDescent="0.2">
      <c r="B35" s="32"/>
      <c r="C35" s="33"/>
      <c r="D35" s="33"/>
      <c r="E35" s="71"/>
      <c r="F35" s="72"/>
      <c r="G35" s="72"/>
      <c r="H35" s="34"/>
      <c r="I35" s="4"/>
      <c r="J35" s="12"/>
    </row>
    <row r="36" spans="1:15" ht="15.95" customHeight="1" x14ac:dyDescent="0.2">
      <c r="B36" s="24" t="s">
        <v>27</v>
      </c>
      <c r="C36" s="33"/>
      <c r="D36" s="33"/>
      <c r="E36" s="71"/>
      <c r="F36" s="72"/>
      <c r="G36" s="72"/>
      <c r="H36" s="34"/>
      <c r="I36" s="4"/>
      <c r="J36" s="12"/>
    </row>
    <row r="37" spans="1:15" ht="15.95" customHeight="1" x14ac:dyDescent="0.2">
      <c r="B37" s="24"/>
      <c r="C37" s="33"/>
      <c r="D37" s="33"/>
      <c r="E37" s="71"/>
      <c r="F37" s="72"/>
      <c r="G37" s="72"/>
      <c r="H37" s="34"/>
      <c r="I37" s="4"/>
      <c r="J37" s="12"/>
    </row>
    <row r="38" spans="1:15" ht="15.95" customHeight="1" x14ac:dyDescent="0.2">
      <c r="B38" s="24"/>
      <c r="C38" s="33"/>
      <c r="D38" s="33"/>
      <c r="E38" s="71"/>
      <c r="F38" s="72"/>
      <c r="G38" s="72"/>
      <c r="H38" s="34"/>
      <c r="I38" s="4"/>
      <c r="J38" s="12"/>
    </row>
    <row r="39" spans="1:15" ht="15.75" customHeight="1" x14ac:dyDescent="0.2">
      <c r="B39" s="32"/>
      <c r="C39" s="33"/>
      <c r="D39" s="33"/>
      <c r="E39" s="71"/>
      <c r="F39" s="72"/>
      <c r="G39" s="72"/>
      <c r="H39" s="73"/>
      <c r="I39" s="4"/>
    </row>
    <row r="40" spans="1:15" ht="44.1" customHeight="1" x14ac:dyDescent="0.2">
      <c r="B40" s="103"/>
      <c r="C40" s="103"/>
      <c r="D40" s="103"/>
      <c r="E40" s="103"/>
      <c r="F40" s="103"/>
      <c r="G40" s="103"/>
      <c r="H40" s="103"/>
      <c r="I40" s="96" t="s">
        <v>0</v>
      </c>
      <c r="J40" s="20" t="s">
        <v>0</v>
      </c>
      <c r="K40" s="20"/>
      <c r="L40" s="20"/>
      <c r="M40" s="20"/>
      <c r="N40" s="20"/>
    </row>
    <row r="41" spans="1:15" s="14" customFormat="1" x14ac:dyDescent="0.2">
      <c r="A41" s="22"/>
      <c r="B41" s="79"/>
      <c r="C41" s="79"/>
      <c r="D41" s="79"/>
      <c r="E41" s="79"/>
      <c r="F41" s="79"/>
      <c r="G41" s="79"/>
      <c r="H41" s="79"/>
      <c r="I41" s="74"/>
      <c r="O41" s="21"/>
    </row>
    <row r="42" spans="1:15" s="15" customFormat="1" ht="15" hidden="1" customHeight="1" x14ac:dyDescent="0.2">
      <c r="A42" s="23"/>
      <c r="B42" s="80" t="s">
        <v>6</v>
      </c>
      <c r="C42" s="81"/>
      <c r="D42" s="82">
        <v>30000</v>
      </c>
      <c r="E42" s="82"/>
      <c r="F42" s="83"/>
      <c r="G42" s="83"/>
      <c r="H42" s="83"/>
      <c r="I42" s="75"/>
    </row>
    <row r="43" spans="1:15" s="15" customFormat="1" ht="15" hidden="1" customHeight="1" x14ac:dyDescent="0.2">
      <c r="A43" s="23"/>
      <c r="B43" s="83"/>
      <c r="C43" s="83"/>
      <c r="D43" s="83"/>
      <c r="E43" s="83"/>
      <c r="F43" s="83"/>
      <c r="G43" s="83"/>
      <c r="H43" s="83"/>
      <c r="I43" s="75"/>
    </row>
    <row r="44" spans="1:15" s="15" customFormat="1" ht="15" hidden="1" customHeight="1" x14ac:dyDescent="0.2">
      <c r="A44" s="23"/>
      <c r="B44" s="84" t="s">
        <v>7</v>
      </c>
      <c r="C44" s="100" t="s">
        <v>8</v>
      </c>
      <c r="D44" s="100"/>
      <c r="E44" s="100" t="s">
        <v>9</v>
      </c>
      <c r="F44" s="100"/>
      <c r="G44" s="84"/>
      <c r="H44" s="83"/>
      <c r="I44" s="75"/>
    </row>
    <row r="45" spans="1:15" s="15" customFormat="1" ht="15" hidden="1" customHeight="1" x14ac:dyDescent="0.2">
      <c r="A45" s="23"/>
      <c r="B45" s="85" t="s">
        <v>0</v>
      </c>
      <c r="C45" s="84" t="s">
        <v>2</v>
      </c>
      <c r="D45" s="84" t="s">
        <v>3</v>
      </c>
      <c r="E45" s="84" t="s">
        <v>4</v>
      </c>
      <c r="F45" s="84" t="s">
        <v>5</v>
      </c>
      <c r="G45" s="84"/>
      <c r="H45" s="83"/>
      <c r="I45" s="75"/>
    </row>
    <row r="46" spans="1:15" s="15" customFormat="1" ht="15" hidden="1" customHeight="1" x14ac:dyDescent="0.2">
      <c r="A46" s="23"/>
      <c r="B46" s="85"/>
      <c r="C46" s="86" t="s">
        <v>0</v>
      </c>
      <c r="D46" s="86" t="s">
        <v>0</v>
      </c>
      <c r="E46" s="84"/>
      <c r="F46" s="84"/>
      <c r="G46" s="84"/>
      <c r="H46" s="83"/>
      <c r="I46" s="75"/>
    </row>
    <row r="47" spans="1:15" s="15" customFormat="1" ht="15" hidden="1" customHeight="1" x14ac:dyDescent="0.2">
      <c r="A47" s="23"/>
      <c r="B47" s="87">
        <v>1</v>
      </c>
      <c r="C47" s="88">
        <v>0</v>
      </c>
      <c r="D47" s="88">
        <v>34930</v>
      </c>
      <c r="E47" s="89">
        <v>0</v>
      </c>
      <c r="F47" s="90">
        <v>0</v>
      </c>
      <c r="G47" s="90"/>
      <c r="H47" s="83"/>
      <c r="I47" s="75"/>
    </row>
    <row r="48" spans="1:15" s="15" customFormat="1" ht="15" hidden="1" customHeight="1" x14ac:dyDescent="0.2">
      <c r="A48" s="23"/>
      <c r="B48" s="87">
        <v>2</v>
      </c>
      <c r="C48" s="88">
        <f>D47+1</f>
        <v>34931</v>
      </c>
      <c r="D48" s="91">
        <v>63904</v>
      </c>
      <c r="E48" s="82">
        <v>0</v>
      </c>
      <c r="F48" s="90">
        <v>0.21</v>
      </c>
      <c r="G48" s="90"/>
      <c r="H48" s="92" t="s">
        <v>0</v>
      </c>
      <c r="I48" s="75"/>
    </row>
    <row r="49" spans="1:9" s="15" customFormat="1" ht="15" hidden="1" customHeight="1" x14ac:dyDescent="0.2">
      <c r="A49" s="23"/>
      <c r="B49" s="87">
        <v>3</v>
      </c>
      <c r="C49" s="88">
        <f t="shared" ref="C49:C50" si="1">D48+1</f>
        <v>63905</v>
      </c>
      <c r="D49" s="91">
        <v>135527</v>
      </c>
      <c r="E49" s="82">
        <v>6084.54</v>
      </c>
      <c r="F49" s="90">
        <v>0.42</v>
      </c>
      <c r="G49" s="90"/>
      <c r="H49" s="92" t="s">
        <v>0</v>
      </c>
      <c r="I49" s="75"/>
    </row>
    <row r="50" spans="1:9" s="15" customFormat="1" ht="15" hidden="1" customHeight="1" x14ac:dyDescent="0.2">
      <c r="A50" s="23"/>
      <c r="B50" s="87">
        <v>4</v>
      </c>
      <c r="C50" s="88">
        <f t="shared" si="1"/>
        <v>135528</v>
      </c>
      <c r="D50" s="88">
        <v>0</v>
      </c>
      <c r="E50" s="82">
        <v>36166.199999999997</v>
      </c>
      <c r="F50" s="90">
        <v>0.52</v>
      </c>
      <c r="G50" s="90"/>
      <c r="H50" s="92" t="s">
        <v>0</v>
      </c>
      <c r="I50" s="75"/>
    </row>
    <row r="51" spans="1:9" s="15" customFormat="1" ht="15" customHeight="1" x14ac:dyDescent="0.2"/>
    <row r="52" spans="1:9" s="15" customFormat="1" x14ac:dyDescent="0.2"/>
    <row r="53" spans="1:9" s="14" customFormat="1" x14ac:dyDescent="0.2"/>
  </sheetData>
  <sheetProtection algorithmName="SHA-512" hashValue="5xhLyzrKonhqwrcFI0VGOEmvAnUFTohKsQ93i9Pq2LO4ybbQpPnBrhT9dZoQBlqiwKHI8ucYPYZy96sq+rfolg==" saltValue="XgWBwo+RZ09/DtdocF2rFw==" spinCount="100000" sheet="1" objects="1" scenarios="1"/>
  <mergeCells count="14">
    <mergeCell ref="B4:B5"/>
    <mergeCell ref="B16:C16"/>
    <mergeCell ref="B15:C15"/>
    <mergeCell ref="E44:F44"/>
    <mergeCell ref="B13:C13"/>
    <mergeCell ref="B14:C14"/>
    <mergeCell ref="E19:F19"/>
    <mergeCell ref="B40:H40"/>
    <mergeCell ref="H16:I16"/>
    <mergeCell ref="C44:D44"/>
    <mergeCell ref="B29:C29"/>
    <mergeCell ref="C19:D19"/>
    <mergeCell ref="B10:E10"/>
    <mergeCell ref="B9:E9"/>
  </mergeCells>
  <phoneticPr fontId="2" type="noConversion"/>
  <conditionalFormatting sqref="G31">
    <cfRule type="cellIs" dxfId="6" priority="43" operator="equal">
      <formula>0</formula>
    </cfRule>
  </conditionalFormatting>
  <conditionalFormatting sqref="C22:F22">
    <cfRule type="expression" dxfId="5" priority="6">
      <formula>$G$29=1</formula>
    </cfRule>
  </conditionalFormatting>
  <conditionalFormatting sqref="B22">
    <cfRule type="expression" dxfId="4" priority="5">
      <formula>$G$29=1</formula>
    </cfRule>
  </conditionalFormatting>
  <conditionalFormatting sqref="B23:D23 F23">
    <cfRule type="expression" dxfId="3" priority="4">
      <formula>$G$29=2</formula>
    </cfRule>
  </conditionalFormatting>
  <conditionalFormatting sqref="B24:F24">
    <cfRule type="expression" dxfId="2" priority="3">
      <formula>$G$29=3</formula>
    </cfRule>
  </conditionalFormatting>
  <conditionalFormatting sqref="B25:F25">
    <cfRule type="expression" dxfId="1" priority="2">
      <formula>$G$29=4</formula>
    </cfRule>
  </conditionalFormatting>
  <conditionalFormatting sqref="E23">
    <cfRule type="expression" dxfId="0" priority="1">
      <formula>$G$29=1</formula>
    </cfRule>
  </conditionalFormatting>
  <dataValidations count="1">
    <dataValidation type="whole" allowBlank="1" showInputMessage="1" showErrorMessage="1" errorTitle="Onjuiste intoets" error="Alleen een heel bedrag invullen._x000a_Het bedrag mag niet negatief zijn._x000a_Het bedrag is niet meer dan _x000a_Afl. 99.999.999,00" sqref="D13" xr:uid="{00000000-0002-0000-0000-000000000000}">
      <formula1>0</formula1>
      <formula2>99999999</formula2>
    </dataValidation>
  </dataValidations>
  <pageMargins left="0.31496062992125984" right="0.26" top="0.51181102362204722" bottom="0.51181102362204722" header="0.27559055118110237" footer="0.74803149606299213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Berekening IB-LB</vt:lpstr>
      <vt:lpstr>'Berekening IB-LB'!Print_Area</vt:lpstr>
    </vt:vector>
  </TitlesOfParts>
  <Company>Land Aruba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mromano</dc:creator>
  <cp:lastModifiedBy>Leticia Evertsz</cp:lastModifiedBy>
  <cp:lastPrinted>2022-12-20T04:30:28Z</cp:lastPrinted>
  <dcterms:created xsi:type="dcterms:W3CDTF">2011-01-10T14:20:46Z</dcterms:created>
  <dcterms:modified xsi:type="dcterms:W3CDTF">2025-01-08T14:53:14Z</dcterms:modified>
</cp:coreProperties>
</file>