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boscuracao.sharepoint.com/sites/Publiciteit-Informatie/Gedeelde documenten/Informatie/Environment/Data/"/>
    </mc:Choice>
  </mc:AlternateContent>
  <xr:revisionPtr revIDLastSave="1" documentId="8_{09A8174F-7973-4F42-99FD-4A179FED1F1D}" xr6:coauthVersionLast="47" xr6:coauthVersionMax="47" xr10:uidLastSave="{F9DB9A7F-996E-4255-B5D4-B1F71C6C90B5}"/>
  <bookViews>
    <workbookView xWindow="-28920" yWindow="-6450" windowWidth="29040" windowHeight="17640" activeTab="1" xr2:uid="{C1024B89-9315-4BBB-B2EC-E7C92204F6D9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2" l="1"/>
  <c r="F10" i="2"/>
  <c r="E10" i="2"/>
  <c r="L6" i="2"/>
  <c r="L10" i="2" s="1"/>
  <c r="K6" i="2"/>
  <c r="K10" i="2" s="1"/>
  <c r="J6" i="2"/>
  <c r="J10" i="2" s="1"/>
  <c r="I6" i="2"/>
  <c r="I10" i="2" s="1"/>
  <c r="H6" i="2"/>
  <c r="H10" i="2" s="1"/>
  <c r="G6" i="2"/>
  <c r="F6" i="2"/>
  <c r="E6" i="2"/>
  <c r="D6" i="2"/>
  <c r="D10" i="2" s="1"/>
  <c r="C6" i="2"/>
  <c r="C10" i="2" s="1"/>
  <c r="B6" i="2"/>
  <c r="B10" i="2" s="1"/>
</calcChain>
</file>

<file path=xl/sharedStrings.xml><?xml version="1.0" encoding="utf-8"?>
<sst xmlns="http://schemas.openxmlformats.org/spreadsheetml/2006/main" count="20" uniqueCount="11">
  <si>
    <t>Table 20: Municipal waste collected</t>
  </si>
  <si>
    <t>Deposited on Landfill</t>
  </si>
  <si>
    <t xml:space="preserve">Recycled </t>
  </si>
  <si>
    <t>Burned</t>
  </si>
  <si>
    <t xml:space="preserve">     Total waste:</t>
  </si>
  <si>
    <t>Population:</t>
  </si>
  <si>
    <t>Waste/capita/day: (kg)</t>
  </si>
  <si>
    <t>In 1000 kg. Recycling at CRC: Curaçao Recycling Company</t>
  </si>
  <si>
    <t xml:space="preserve">                  Burning at CIC; Caribbean Incineration Company</t>
  </si>
  <si>
    <t>Source: Selikor</t>
  </si>
  <si>
    <t>Municipal waste collected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</si>
</sst>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Palatino Linotype"/>
      <family val="1"/>
    </font>
    <font>
      <sz val="11"/>
      <name val="Palatino Linotype"/>
      <family val="1"/>
    </font>
    <font>
      <sz val="12"/>
      <name val="Palatino Linotype"/>
      <family val="1"/>
    </font>
    <font>
      <b/>
      <sz val="10"/>
      <name val="Palatino Linotype"/>
      <family val="1"/>
    </font>
    <font>
      <sz val="10.5"/>
      <name val="Palatino Linotype"/>
      <family val="1"/>
    </font>
    <font>
      <sz val="10"/>
      <name val="MS Sans Serif"/>
      <family val="2"/>
    </font>
    <font>
      <sz val="10"/>
      <name val="MS Sans Serif"/>
    </font>
    <font>
      <b/>
      <sz val="12"/>
      <color theme="0"/>
      <name val="Palatino Linotype"/>
      <family val="1"/>
    </font>
    <font>
      <sz val="11"/>
      <color theme="0"/>
      <name val="Palatino Linotype"/>
      <family val="1"/>
    </font>
    <font>
      <sz val="10"/>
      <color theme="0"/>
      <name val="Palatino Linotype"/>
      <family val="1"/>
    </font>
    <font>
      <sz val="10"/>
      <color theme="1"/>
      <name val="Palatino Linotype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10" fillId="0" borderId="0"/>
    <xf numFmtId="0" fontId="15" fillId="0" borderId="0"/>
  </cellStyleXfs>
  <cellXfs count="28">
    <xf numFmtId="0" fontId="0" fillId="0" borderId="0" xfId="0"/>
    <xf numFmtId="0" fontId="1" fillId="0" borderId="0" xfId="1"/>
    <xf numFmtId="0" fontId="5" fillId="0" borderId="0" xfId="1" applyFont="1"/>
    <xf numFmtId="0" fontId="12" fillId="2" borderId="0" xfId="1" applyFont="1" applyFill="1"/>
    <xf numFmtId="0" fontId="11" fillId="2" borderId="0" xfId="1" applyFont="1" applyFill="1"/>
    <xf numFmtId="0" fontId="11" fillId="2" borderId="0" xfId="1" applyFont="1" applyFill="1" applyAlignment="1">
      <alignment horizontal="left" vertical="center"/>
    </xf>
    <xf numFmtId="0" fontId="13" fillId="2" borderId="0" xfId="1" applyFont="1" applyFill="1"/>
    <xf numFmtId="0" fontId="5" fillId="0" borderId="0" xfId="1" applyFont="1" applyAlignment="1">
      <alignment horizontal="left"/>
    </xf>
    <xf numFmtId="0" fontId="8" fillId="0" borderId="0" xfId="1" applyFont="1"/>
    <xf numFmtId="1" fontId="4" fillId="0" borderId="0" xfId="1" applyNumberFormat="1" applyFont="1"/>
    <xf numFmtId="0" fontId="4" fillId="0" borderId="0" xfId="1" applyFont="1"/>
    <xf numFmtId="164" fontId="4" fillId="0" borderId="0" xfId="1" applyNumberFormat="1" applyFont="1"/>
    <xf numFmtId="0" fontId="6" fillId="0" borderId="0" xfId="1" applyFont="1" applyAlignment="1">
      <alignment horizontal="left"/>
    </xf>
    <xf numFmtId="0" fontId="6" fillId="0" borderId="0" xfId="1" applyFont="1"/>
    <xf numFmtId="0" fontId="4" fillId="0" borderId="0" xfId="1" applyFont="1" applyAlignment="1">
      <alignment horizontal="left"/>
    </xf>
    <xf numFmtId="1" fontId="5" fillId="0" borderId="0" xfId="1" applyNumberFormat="1" applyFont="1"/>
    <xf numFmtId="1" fontId="6" fillId="0" borderId="0" xfId="1" applyNumberFormat="1" applyFont="1"/>
    <xf numFmtId="0" fontId="7" fillId="0" borderId="0" xfId="1" applyFont="1" applyAlignment="1">
      <alignment horizontal="center"/>
    </xf>
    <xf numFmtId="3" fontId="4" fillId="0" borderId="0" xfId="1" applyNumberFormat="1" applyFont="1"/>
    <xf numFmtId="3" fontId="5" fillId="0" borderId="0" xfId="1" applyNumberFormat="1" applyFont="1"/>
    <xf numFmtId="3" fontId="4" fillId="0" borderId="0" xfId="4" applyNumberFormat="1" applyFont="1" applyAlignment="1">
      <alignment vertical="center"/>
    </xf>
    <xf numFmtId="3" fontId="4" fillId="0" borderId="0" xfId="1" applyNumberFormat="1" applyFont="1" applyAlignment="1">
      <alignment vertical="center"/>
    </xf>
    <xf numFmtId="3" fontId="14" fillId="0" borderId="0" xfId="1" applyNumberFormat="1" applyFont="1"/>
    <xf numFmtId="3" fontId="0" fillId="0" borderId="0" xfId="0" applyNumberFormat="1"/>
    <xf numFmtId="0" fontId="17" fillId="2" borderId="0" xfId="0" applyFont="1" applyFill="1"/>
    <xf numFmtId="0" fontId="18" fillId="2" borderId="0" xfId="0" applyFont="1" applyFill="1"/>
    <xf numFmtId="164" fontId="0" fillId="0" borderId="0" xfId="0" applyNumberFormat="1"/>
    <xf numFmtId="0" fontId="16" fillId="0" borderId="0" xfId="0" applyFont="1"/>
  </cellXfs>
  <cellStyles count="10">
    <cellStyle name="Comma 2" xfId="2" xr:uid="{20193312-9242-4B42-8E49-F8A79788DDAA}"/>
    <cellStyle name="Normal" xfId="0" builtinId="0"/>
    <cellStyle name="Normal 2" xfId="3" xr:uid="{890734ED-F9CB-43B8-8064-243DF5CD36DB}"/>
    <cellStyle name="Normal 2 11 2" xfId="4" xr:uid="{34EFF006-4CDD-44FD-84CF-DCCB91694C21}"/>
    <cellStyle name="Normal 2 2" xfId="5" xr:uid="{E75BDE20-0DB3-483B-92A9-99FBF206FC59}"/>
    <cellStyle name="Normal 2 2 2" xfId="6" xr:uid="{E19EFFB4-9ED4-48F7-9437-F9933F0FEEC8}"/>
    <cellStyle name="Normal 3" xfId="7" xr:uid="{B901D493-0F71-4805-B9CB-87447545CD91}"/>
    <cellStyle name="Normal 4" xfId="8" xr:uid="{F2BD0E1F-3B96-4DB2-983E-F2BDB700358C}"/>
    <cellStyle name="Normal 5" xfId="1" xr:uid="{6A2830D3-B41C-417D-8BB6-B6FFE34D6473}"/>
    <cellStyle name="Normal 6" xfId="9" xr:uid="{80AB027D-C414-47B0-9C09-81CA2D101D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03B6F-5306-4907-8866-5A3E04AF0D8B}">
  <dimension ref="A1:N14"/>
  <sheetViews>
    <sheetView workbookViewId="0">
      <selection activeCell="B34" sqref="B34"/>
    </sheetView>
  </sheetViews>
  <sheetFormatPr defaultRowHeight="14.4" x14ac:dyDescent="0.3"/>
  <cols>
    <col min="1" max="1" width="51.6640625" bestFit="1" customWidth="1"/>
  </cols>
  <sheetData>
    <row r="1" spans="1:14" ht="17.399999999999999" x14ac:dyDescent="0.4">
      <c r="A1" s="4" t="s">
        <v>0</v>
      </c>
      <c r="B1" s="3"/>
      <c r="C1" s="3"/>
      <c r="D1" s="5"/>
      <c r="E1" s="5"/>
      <c r="F1" s="6"/>
      <c r="G1" s="6"/>
      <c r="H1" s="3"/>
      <c r="I1" s="3"/>
      <c r="J1" s="3"/>
      <c r="K1" s="3"/>
      <c r="L1" s="3"/>
      <c r="M1" s="3"/>
      <c r="N1" s="3"/>
    </row>
    <row r="2" spans="1:14" ht="15" x14ac:dyDescent="0.35">
      <c r="A2" s="1"/>
      <c r="B2" s="17">
        <v>2010</v>
      </c>
      <c r="C2" s="17">
        <v>2011</v>
      </c>
      <c r="D2" s="17">
        <v>2012</v>
      </c>
      <c r="E2" s="17">
        <v>2013</v>
      </c>
      <c r="F2" s="17">
        <v>2014</v>
      </c>
      <c r="G2" s="17">
        <v>2015</v>
      </c>
      <c r="H2" s="17">
        <v>2016</v>
      </c>
      <c r="I2" s="17">
        <v>2017</v>
      </c>
      <c r="J2" s="17">
        <v>2018</v>
      </c>
      <c r="K2" s="17">
        <v>2019</v>
      </c>
      <c r="L2" s="17">
        <v>2020</v>
      </c>
      <c r="M2" s="17">
        <v>2021</v>
      </c>
      <c r="N2" s="17">
        <v>2022</v>
      </c>
    </row>
    <row r="3" spans="1:14" ht="15.6" x14ac:dyDescent="0.35">
      <c r="A3" s="7" t="s">
        <v>1</v>
      </c>
      <c r="B3" s="18">
        <v>173907</v>
      </c>
      <c r="C3" s="18">
        <v>176786</v>
      </c>
      <c r="D3" s="18">
        <v>180874</v>
      </c>
      <c r="E3" s="18">
        <v>143930</v>
      </c>
      <c r="F3" s="18">
        <v>168743</v>
      </c>
      <c r="G3" s="18">
        <v>176806</v>
      </c>
      <c r="H3" s="18">
        <v>156540</v>
      </c>
      <c r="I3" s="18">
        <v>158852</v>
      </c>
      <c r="J3" s="18">
        <v>183824</v>
      </c>
      <c r="K3" s="18">
        <v>147460</v>
      </c>
      <c r="L3" s="18">
        <v>125310</v>
      </c>
      <c r="M3" s="18">
        <v>137197</v>
      </c>
      <c r="N3" s="23">
        <v>123579</v>
      </c>
    </row>
    <row r="4" spans="1:14" ht="15.6" x14ac:dyDescent="0.35">
      <c r="A4" s="7" t="s">
        <v>2</v>
      </c>
      <c r="B4" s="18">
        <v>18468</v>
      </c>
      <c r="C4" s="18">
        <v>14728</v>
      </c>
      <c r="D4" s="18">
        <v>29797</v>
      </c>
      <c r="E4" s="18">
        <v>11729</v>
      </c>
      <c r="F4" s="18">
        <v>53110</v>
      </c>
      <c r="G4" s="18">
        <v>80357</v>
      </c>
      <c r="H4" s="18">
        <v>21137</v>
      </c>
      <c r="I4" s="18">
        <v>14193</v>
      </c>
      <c r="J4" s="18">
        <v>13441</v>
      </c>
      <c r="K4" s="18">
        <v>20556</v>
      </c>
      <c r="L4" s="18">
        <v>61854</v>
      </c>
      <c r="M4" s="18">
        <v>13788</v>
      </c>
      <c r="N4" s="23">
        <v>8303</v>
      </c>
    </row>
    <row r="5" spans="1:14" ht="15.6" x14ac:dyDescent="0.35">
      <c r="A5" s="7" t="s">
        <v>3</v>
      </c>
      <c r="B5" s="18">
        <v>63</v>
      </c>
      <c r="C5" s="18">
        <v>155</v>
      </c>
      <c r="D5" s="18">
        <v>70</v>
      </c>
      <c r="E5" s="18">
        <v>147</v>
      </c>
      <c r="F5" s="18">
        <v>94</v>
      </c>
      <c r="G5" s="18">
        <v>81</v>
      </c>
      <c r="H5" s="18">
        <v>81</v>
      </c>
      <c r="I5" s="18">
        <v>78</v>
      </c>
      <c r="J5" s="18">
        <v>98</v>
      </c>
      <c r="K5" s="18">
        <v>86</v>
      </c>
      <c r="L5" s="19">
        <v>80</v>
      </c>
      <c r="M5" s="18">
        <v>112</v>
      </c>
      <c r="N5" s="18">
        <v>110</v>
      </c>
    </row>
    <row r="6" spans="1:14" ht="15.6" x14ac:dyDescent="0.35">
      <c r="A6" s="7" t="s">
        <v>4</v>
      </c>
      <c r="B6" s="18">
        <v>192438</v>
      </c>
      <c r="C6" s="18">
        <v>191669</v>
      </c>
      <c r="D6" s="18">
        <v>210741</v>
      </c>
      <c r="E6" s="18">
        <v>155806</v>
      </c>
      <c r="F6" s="18">
        <v>221947</v>
      </c>
      <c r="G6" s="18">
        <v>257244</v>
      </c>
      <c r="H6" s="18">
        <v>177758</v>
      </c>
      <c r="I6" s="18">
        <v>173123</v>
      </c>
      <c r="J6" s="18">
        <v>197363</v>
      </c>
      <c r="K6" s="18">
        <v>168102</v>
      </c>
      <c r="L6" s="18">
        <v>187244</v>
      </c>
      <c r="M6" s="18">
        <v>151097</v>
      </c>
      <c r="N6" s="23">
        <v>131992</v>
      </c>
    </row>
    <row r="7" spans="1:14" ht="15.6" x14ac:dyDescent="0.35">
      <c r="A7" s="7"/>
      <c r="B7" s="18"/>
      <c r="C7" s="18"/>
      <c r="D7" s="18"/>
      <c r="E7" s="18"/>
      <c r="F7" s="18"/>
      <c r="G7" s="18"/>
      <c r="H7" s="18"/>
      <c r="I7" s="18"/>
      <c r="J7" s="18"/>
      <c r="K7" s="19"/>
      <c r="L7" s="19"/>
    </row>
    <row r="8" spans="1:14" ht="15.6" x14ac:dyDescent="0.35">
      <c r="A8" s="8" t="s">
        <v>5</v>
      </c>
      <c r="B8" s="18">
        <v>147122.25770252204</v>
      </c>
      <c r="C8" s="18">
        <v>150284</v>
      </c>
      <c r="D8" s="18">
        <v>151378</v>
      </c>
      <c r="E8" s="18">
        <v>152798</v>
      </c>
      <c r="F8" s="18">
        <v>154843</v>
      </c>
      <c r="G8" s="20">
        <v>156971</v>
      </c>
      <c r="H8" s="21">
        <v>158989</v>
      </c>
      <c r="I8" s="18">
        <v>160337</v>
      </c>
      <c r="J8" s="18">
        <v>160012</v>
      </c>
      <c r="K8" s="22">
        <v>158659</v>
      </c>
      <c r="L8" s="22">
        <v>156223</v>
      </c>
    </row>
    <row r="9" spans="1:14" ht="15.6" x14ac:dyDescent="0.35">
      <c r="A9" s="7"/>
      <c r="B9" s="9"/>
      <c r="C9" s="9"/>
      <c r="D9" s="9"/>
      <c r="E9" s="9"/>
      <c r="F9" s="9"/>
      <c r="G9" s="9"/>
      <c r="H9" s="10"/>
      <c r="I9" s="10"/>
      <c r="J9" s="10"/>
      <c r="K9" s="1"/>
      <c r="L9" s="1"/>
    </row>
    <row r="10" spans="1:14" ht="15.6" x14ac:dyDescent="0.35">
      <c r="A10" s="2" t="s">
        <v>6</v>
      </c>
      <c r="B10" s="11">
        <v>3.5836005067725112</v>
      </c>
      <c r="C10" s="11">
        <v>3.4941879903729305</v>
      </c>
      <c r="D10" s="11">
        <v>3.8141117120038976</v>
      </c>
      <c r="E10" s="11">
        <v>2.7936606069755987</v>
      </c>
      <c r="F10" s="11">
        <v>3.9270355947814219</v>
      </c>
      <c r="G10" s="11">
        <v>4.4898617081612571</v>
      </c>
      <c r="H10" s="11">
        <v>3.063156691205569</v>
      </c>
      <c r="I10" s="11">
        <v>2.9582042138813618</v>
      </c>
      <c r="J10" s="11">
        <v>3.3792499809089662</v>
      </c>
      <c r="K10" s="11">
        <v>2.9027878951558646</v>
      </c>
      <c r="L10" s="11">
        <v>3.2837498977357535</v>
      </c>
    </row>
    <row r="11" spans="1:14" ht="17.399999999999999" x14ac:dyDescent="0.4">
      <c r="A11" s="12"/>
      <c r="B11" s="13"/>
      <c r="C11" s="13"/>
      <c r="D11" s="13"/>
      <c r="E11" s="13"/>
      <c r="F11" s="13"/>
      <c r="G11" s="10"/>
      <c r="H11" s="1"/>
      <c r="I11" s="1"/>
      <c r="J11" s="1"/>
      <c r="K11" s="1"/>
      <c r="L11" s="1"/>
    </row>
    <row r="12" spans="1:14" ht="17.399999999999999" x14ac:dyDescent="0.4">
      <c r="A12" s="14" t="s">
        <v>7</v>
      </c>
      <c r="B12" s="9"/>
      <c r="C12" s="9"/>
      <c r="D12" s="15"/>
      <c r="E12" s="16"/>
      <c r="F12" s="16"/>
      <c r="G12" s="10"/>
      <c r="H12" s="1"/>
      <c r="I12" s="1"/>
      <c r="J12" s="1"/>
      <c r="K12" s="1"/>
      <c r="L12" s="1"/>
    </row>
    <row r="13" spans="1:14" ht="17.399999999999999" x14ac:dyDescent="0.4">
      <c r="A13" s="14" t="s">
        <v>8</v>
      </c>
      <c r="B13" s="9"/>
      <c r="C13" s="9"/>
      <c r="D13" s="15"/>
      <c r="E13" s="16"/>
      <c r="F13" s="16"/>
      <c r="G13" s="10"/>
      <c r="H13" s="1"/>
      <c r="I13" s="1"/>
      <c r="J13" s="1"/>
      <c r="K13" s="1"/>
      <c r="L13" s="1"/>
    </row>
    <row r="14" spans="1:14" ht="15.6" x14ac:dyDescent="0.35">
      <c r="A14" s="6" t="s">
        <v>9</v>
      </c>
      <c r="B14" s="6"/>
      <c r="C14" s="6"/>
      <c r="D14" s="6"/>
      <c r="E14" s="6"/>
      <c r="F14" s="6"/>
      <c r="G14" s="6"/>
      <c r="H14" s="3"/>
      <c r="I14" s="3"/>
      <c r="J14" s="3"/>
      <c r="K14" s="3"/>
      <c r="L14" s="3"/>
      <c r="M14" s="3"/>
      <c r="N1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778C7-0BB6-4B52-B6DC-651F5261C3BC}">
  <dimension ref="A1:N15"/>
  <sheetViews>
    <sheetView tabSelected="1" workbookViewId="0">
      <selection activeCell="B2" sqref="B2:N2"/>
    </sheetView>
  </sheetViews>
  <sheetFormatPr defaultRowHeight="14.4" x14ac:dyDescent="0.3"/>
  <cols>
    <col min="1" max="1" width="50.77734375" bestFit="1" customWidth="1"/>
  </cols>
  <sheetData>
    <row r="1" spans="1:14" ht="15.6" x14ac:dyDescent="0.3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x14ac:dyDescent="0.3">
      <c r="B2" s="27">
        <v>2010</v>
      </c>
      <c r="C2" s="27">
        <v>2011</v>
      </c>
      <c r="D2" s="27">
        <v>2012</v>
      </c>
      <c r="E2" s="27">
        <v>2013</v>
      </c>
      <c r="F2" s="27">
        <v>2014</v>
      </c>
      <c r="G2" s="27">
        <v>2015</v>
      </c>
      <c r="H2" s="27">
        <v>2016</v>
      </c>
      <c r="I2" s="27">
        <v>2017</v>
      </c>
      <c r="J2" s="27">
        <v>2018</v>
      </c>
      <c r="K2" s="27">
        <v>2019</v>
      </c>
      <c r="L2" s="27">
        <v>2020</v>
      </c>
      <c r="M2" s="27">
        <v>2021</v>
      </c>
      <c r="N2" s="27">
        <v>2022</v>
      </c>
    </row>
    <row r="3" spans="1:14" x14ac:dyDescent="0.3">
      <c r="A3" t="s">
        <v>1</v>
      </c>
      <c r="B3">
        <v>173907</v>
      </c>
      <c r="C3">
        <v>176786</v>
      </c>
      <c r="D3">
        <v>180874</v>
      </c>
      <c r="E3">
        <v>143930</v>
      </c>
      <c r="F3">
        <v>168743</v>
      </c>
      <c r="G3">
        <v>176806</v>
      </c>
      <c r="H3">
        <v>156540</v>
      </c>
      <c r="I3">
        <v>158852</v>
      </c>
      <c r="J3">
        <v>183824</v>
      </c>
      <c r="K3">
        <v>147460</v>
      </c>
      <c r="L3">
        <v>125310</v>
      </c>
      <c r="M3">
        <v>137197</v>
      </c>
      <c r="N3">
        <v>123579</v>
      </c>
    </row>
    <row r="4" spans="1:14" x14ac:dyDescent="0.3">
      <c r="A4" t="s">
        <v>2</v>
      </c>
      <c r="B4">
        <v>18468</v>
      </c>
      <c r="C4">
        <v>14728</v>
      </c>
      <c r="D4">
        <v>29797</v>
      </c>
      <c r="E4">
        <v>11729</v>
      </c>
      <c r="F4">
        <v>53110</v>
      </c>
      <c r="G4">
        <v>80357</v>
      </c>
      <c r="H4">
        <v>21137</v>
      </c>
      <c r="I4">
        <v>14193</v>
      </c>
      <c r="J4">
        <v>13441</v>
      </c>
      <c r="K4">
        <v>20556</v>
      </c>
      <c r="L4">
        <v>61854</v>
      </c>
      <c r="M4">
        <v>13788</v>
      </c>
      <c r="N4">
        <v>8303</v>
      </c>
    </row>
    <row r="5" spans="1:14" x14ac:dyDescent="0.3">
      <c r="A5" t="s">
        <v>3</v>
      </c>
      <c r="B5">
        <v>63</v>
      </c>
      <c r="C5">
        <v>155</v>
      </c>
      <c r="D5">
        <v>70</v>
      </c>
      <c r="E5">
        <v>147</v>
      </c>
      <c r="F5">
        <v>94</v>
      </c>
      <c r="G5">
        <v>81</v>
      </c>
      <c r="H5">
        <v>81</v>
      </c>
      <c r="I5">
        <v>78</v>
      </c>
      <c r="J5">
        <v>98</v>
      </c>
      <c r="K5">
        <v>86</v>
      </c>
      <c r="L5">
        <v>80</v>
      </c>
      <c r="M5">
        <v>112</v>
      </c>
      <c r="N5">
        <v>110</v>
      </c>
    </row>
    <row r="6" spans="1:14" x14ac:dyDescent="0.3">
      <c r="A6" t="s">
        <v>4</v>
      </c>
      <c r="B6">
        <f t="shared" ref="B6:G6" si="0">SUM(B3:B5)</f>
        <v>192438</v>
      </c>
      <c r="C6">
        <f t="shared" si="0"/>
        <v>191669</v>
      </c>
      <c r="D6">
        <f t="shared" si="0"/>
        <v>210741</v>
      </c>
      <c r="E6">
        <f t="shared" si="0"/>
        <v>155806</v>
      </c>
      <c r="F6">
        <f t="shared" si="0"/>
        <v>221947</v>
      </c>
      <c r="G6">
        <f t="shared" si="0"/>
        <v>257244</v>
      </c>
      <c r="H6">
        <f>SUM(H3:H5)</f>
        <v>177758</v>
      </c>
      <c r="I6">
        <f>SUM(I3:I5)</f>
        <v>173123</v>
      </c>
      <c r="J6">
        <f>SUM(J3:J5)</f>
        <v>197363</v>
      </c>
      <c r="K6">
        <f>SUM(K3:K5)</f>
        <v>168102</v>
      </c>
      <c r="L6">
        <f>SUM(L3:L5)</f>
        <v>187244</v>
      </c>
      <c r="M6">
        <v>151097</v>
      </c>
      <c r="N6">
        <v>131992</v>
      </c>
    </row>
    <row r="8" spans="1:14" x14ac:dyDescent="0.3">
      <c r="A8" t="s">
        <v>5</v>
      </c>
      <c r="B8">
        <v>147122.25770252204</v>
      </c>
      <c r="C8">
        <v>150284</v>
      </c>
      <c r="D8">
        <v>151378</v>
      </c>
      <c r="E8">
        <v>152798</v>
      </c>
      <c r="F8">
        <v>154843</v>
      </c>
      <c r="G8">
        <v>156971</v>
      </c>
      <c r="H8">
        <v>158989</v>
      </c>
      <c r="I8">
        <v>160337</v>
      </c>
      <c r="J8">
        <v>160012</v>
      </c>
      <c r="K8">
        <v>158659</v>
      </c>
      <c r="L8">
        <v>156223</v>
      </c>
      <c r="M8">
        <v>151.066</v>
      </c>
      <c r="N8">
        <v>148.92500000000001</v>
      </c>
    </row>
    <row r="10" spans="1:14" x14ac:dyDescent="0.3">
      <c r="A10" t="s">
        <v>6</v>
      </c>
      <c r="B10" s="26">
        <f>B6/B8/365*1000</f>
        <v>3.5836005067725112</v>
      </c>
      <c r="C10" s="26">
        <f>C6/C8/365*1000</f>
        <v>3.4941879903729305</v>
      </c>
      <c r="D10" s="26">
        <f t="shared" ref="D10:I10" si="1">D6/D8/365*1000</f>
        <v>3.8141117120038976</v>
      </c>
      <c r="E10" s="26">
        <f t="shared" si="1"/>
        <v>2.7936606069755987</v>
      </c>
      <c r="F10" s="26">
        <f t="shared" si="1"/>
        <v>3.9270355947814219</v>
      </c>
      <c r="G10" s="26">
        <f t="shared" si="1"/>
        <v>4.4898617081612571</v>
      </c>
      <c r="H10" s="26">
        <f t="shared" si="1"/>
        <v>3.063156691205569</v>
      </c>
      <c r="I10" s="26">
        <f t="shared" si="1"/>
        <v>2.9582042138813618</v>
      </c>
      <c r="J10" s="26">
        <f>J6/J8/365*1000</f>
        <v>3.3792499809089662</v>
      </c>
      <c r="K10" s="26">
        <f>K6/K8/365*1000</f>
        <v>2.9027878951558646</v>
      </c>
      <c r="L10" s="26">
        <f>L6/L8/365*1000</f>
        <v>3.2837498977357535</v>
      </c>
      <c r="M10">
        <v>2.7</v>
      </c>
      <c r="N10">
        <v>2.4</v>
      </c>
    </row>
    <row r="12" spans="1:14" x14ac:dyDescent="0.3">
      <c r="A12" t="s">
        <v>7</v>
      </c>
    </row>
    <row r="13" spans="1:14" x14ac:dyDescent="0.3">
      <c r="A13" t="s">
        <v>8</v>
      </c>
    </row>
    <row r="15" spans="1:14" ht="15.6" x14ac:dyDescent="0.3">
      <c r="A15" s="25" t="s">
        <v>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D3C079B9D6C9409073C32563649159" ma:contentTypeVersion="14" ma:contentTypeDescription="Een nieuw document maken." ma:contentTypeScope="" ma:versionID="bd81931a9bbf11c2a3f23d278936a866">
  <xsd:schema xmlns:xsd="http://www.w3.org/2001/XMLSchema" xmlns:xs="http://www.w3.org/2001/XMLSchema" xmlns:p="http://schemas.microsoft.com/office/2006/metadata/properties" xmlns:ns1="http://schemas.microsoft.com/sharepoint/v3" xmlns:ns2="77648b97-b272-47c7-83ac-efd8075b8f92" targetNamespace="http://schemas.microsoft.com/office/2006/metadata/properties" ma:root="true" ma:fieldsID="a1f730ddd3abb62b5756887994ce126b" ns1:_="" ns2:_="">
    <xsd:import namespace="http://schemas.microsoft.com/sharepoint/v3"/>
    <xsd:import namespace="77648b97-b272-47c7-83ac-efd8075b8f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Eigenschappen van het geïntegreerd beleid voor naleving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Actie van de gebruikersinterface van het geïntegreerd beleid voor naleving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648b97-b272-47c7-83ac-efd8075b8f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f7d00842-35a6-4064-8d37-87a4053f15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77648b97-b272-47c7-83ac-efd8075b8f9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77B5B02-C9FA-4628-871D-71FB839FC7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648b97-b272-47c7-83ac-efd8075b8f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19B67B-43F2-4144-96BA-19B45013EC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34EDCA-5764-457C-B947-C499E5216B5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7648b97-b272-47c7-83ac-efd8075b8f9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Harely Martina</dc:creator>
  <cp:lastModifiedBy>Harely Martina</cp:lastModifiedBy>
  <dcterms:created xsi:type="dcterms:W3CDTF">2023-03-30T17:26:41Z</dcterms:created>
  <dcterms:modified xsi:type="dcterms:W3CDTF">2023-03-31T20:09:21Z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0x01010078D3C079B9D6C9409073C32563649159</vt:lpwstr>
  </property>
  <property fmtid="{D5CDD505-2E9C-101B-9397-08002B2CF9AE}" pid="3" name="MediaServiceImageTags">
    <vt:lpwstr/>
  </property>
</Properties>
</file>