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formatie en statistieken voor iedereen\Afdeling P&amp;I\CBS Publicaties\Labour\Data\Tabellen Resultaten AKO 2020\"/>
    </mc:Choice>
  </mc:AlternateContent>
  <bookViews>
    <workbookView xWindow="0" yWindow="0" windowWidth="28800" windowHeight="14130"/>
  </bookViews>
  <sheets>
    <sheet name="Tot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H19" i="1"/>
  <c r="G19" i="1"/>
  <c r="G17" i="1"/>
  <c r="F17" i="1"/>
  <c r="G15" i="1"/>
  <c r="G14" i="1"/>
  <c r="J12" i="1"/>
  <c r="F12" i="1"/>
  <c r="F19" i="1" s="1"/>
  <c r="E12" i="1"/>
  <c r="E19" i="1" s="1"/>
  <c r="J11" i="1"/>
  <c r="J10" i="1"/>
  <c r="J8" i="1"/>
  <c r="H6" i="1"/>
  <c r="J6" i="1" s="1"/>
  <c r="F6" i="1"/>
  <c r="F15" i="1" s="1"/>
  <c r="E6" i="1"/>
  <c r="E14" i="1" s="1"/>
  <c r="J5" i="1"/>
  <c r="J4" i="1"/>
  <c r="H14" i="1" l="1"/>
  <c r="H17" i="1"/>
  <c r="E15" i="1"/>
  <c r="E17" i="1"/>
  <c r="F14" i="1"/>
  <c r="H15" i="1"/>
</calcChain>
</file>

<file path=xl/sharedStrings.xml><?xml version="1.0" encoding="utf-8"?>
<sst xmlns="http://schemas.openxmlformats.org/spreadsheetml/2006/main" count="24" uniqueCount="19">
  <si>
    <t xml:space="preserve">Sept. – Oct. </t>
  </si>
  <si>
    <t>Sept. – Oct.</t>
  </si>
  <si>
    <t>Mutaties</t>
  </si>
  <si>
    <t>Employed population</t>
  </si>
  <si>
    <t>Unemployed population</t>
  </si>
  <si>
    <t xml:space="preserve">Labour force </t>
  </si>
  <si>
    <t>Economically not active population</t>
  </si>
  <si>
    <t>Population 0-14 years</t>
  </si>
  <si>
    <t>Population 15+ years</t>
  </si>
  <si>
    <t>Total population</t>
  </si>
  <si>
    <t>Participation rate (%)</t>
  </si>
  <si>
    <t>Labour force participation rate (%)</t>
  </si>
  <si>
    <t>Unemployment rate (%)</t>
  </si>
  <si>
    <t>Underemployment rate (%)</t>
  </si>
  <si>
    <t>Employment/total population (%)</t>
  </si>
  <si>
    <t>Employment/population 15+ (%)</t>
  </si>
  <si>
    <t>* Percentage points</t>
  </si>
  <si>
    <t>Source: Labour Force Survey 2020</t>
  </si>
  <si>
    <t>Labour force of Curaçao, September – October 2014-2020, Total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</si>
</sst>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0" fillId="2" borderId="3" xfId="0" applyFill="1" applyBorder="1"/>
    <xf numFmtId="0" fontId="5" fillId="0" borderId="0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3" fillId="0" borderId="0" xfId="0" applyFont="1"/>
    <xf numFmtId="3" fontId="0" fillId="0" borderId="0" xfId="0" applyNumberFormat="1" applyFill="1" applyBorder="1"/>
    <xf numFmtId="3" fontId="0" fillId="0" borderId="5" xfId="0" applyNumberFormat="1" applyFill="1" applyBorder="1"/>
    <xf numFmtId="3" fontId="0" fillId="0" borderId="0" xfId="0" applyNumberFormat="1"/>
    <xf numFmtId="0" fontId="0" fillId="0" borderId="0" xfId="0" applyFill="1" applyBorder="1"/>
    <xf numFmtId="0" fontId="0" fillId="0" borderId="5" xfId="0" applyFill="1" applyBorder="1"/>
    <xf numFmtId="0" fontId="2" fillId="0" borderId="0" xfId="0" applyFont="1" applyFill="1" applyBorder="1"/>
    <xf numFmtId="0" fontId="2" fillId="0" borderId="5" xfId="0" applyFont="1" applyFill="1" applyBorder="1"/>
    <xf numFmtId="3" fontId="5" fillId="0" borderId="0" xfId="0" applyNumberFormat="1" applyFont="1"/>
    <xf numFmtId="164" fontId="0" fillId="0" borderId="5" xfId="0" applyNumberFormat="1" applyFill="1" applyBorder="1"/>
    <xf numFmtId="165" fontId="0" fillId="0" borderId="0" xfId="1" applyNumberFormat="1" applyFont="1"/>
    <xf numFmtId="165" fontId="0" fillId="0" borderId="0" xfId="0" applyNumberFormat="1"/>
    <xf numFmtId="166" fontId="6" fillId="2" borderId="6" xfId="0" applyNumberFormat="1" applyFont="1" applyFill="1" applyBorder="1" applyProtection="1"/>
    <xf numFmtId="166" fontId="7" fillId="2" borderId="7" xfId="0" applyNumberFormat="1" applyFont="1" applyFill="1" applyBorder="1" applyProtection="1"/>
    <xf numFmtId="0" fontId="0" fillId="2" borderId="8" xfId="0" applyFill="1" applyBorder="1"/>
    <xf numFmtId="0" fontId="3" fillId="0" borderId="0" xfId="0" applyFont="1" applyFill="1"/>
    <xf numFmtId="0" fontId="0" fillId="0" borderId="0" xfId="0" applyFill="1"/>
    <xf numFmtId="0" fontId="8" fillId="0" borderId="0" xfId="0" applyFont="1" applyFill="1" applyBorder="1"/>
    <xf numFmtId="3" fontId="5" fillId="0" borderId="0" xfId="0" applyNumberFormat="1" applyFont="1" applyFill="1" applyBorder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N13" sqref="N13"/>
    </sheetView>
  </sheetViews>
  <sheetFormatPr defaultRowHeight="14.5" x14ac:dyDescent="0.35"/>
  <cols>
    <col min="1" max="1" width="31.7265625" style="8" customWidth="1"/>
    <col min="2" max="8" width="10.7265625" customWidth="1"/>
  </cols>
  <sheetData>
    <row r="1" spans="1:14" ht="15.5" x14ac:dyDescent="0.35">
      <c r="A1" s="1" t="s">
        <v>18</v>
      </c>
      <c r="B1" s="2"/>
      <c r="C1" s="2"/>
      <c r="D1" s="2"/>
      <c r="E1" s="2"/>
      <c r="F1" s="2"/>
      <c r="G1" s="2"/>
      <c r="H1" s="3"/>
      <c r="N1" s="4"/>
    </row>
    <row r="2" spans="1:14" s="8" customFormat="1" x14ac:dyDescent="0.35">
      <c r="A2" s="5"/>
      <c r="B2" s="6" t="s">
        <v>0</v>
      </c>
      <c r="C2" s="6" t="s">
        <v>0</v>
      </c>
      <c r="D2" s="6" t="s">
        <v>1</v>
      </c>
      <c r="E2" s="6" t="s">
        <v>1</v>
      </c>
      <c r="F2" s="6" t="s">
        <v>1</v>
      </c>
      <c r="G2" s="6" t="s">
        <v>1</v>
      </c>
      <c r="H2" s="7" t="s">
        <v>1</v>
      </c>
      <c r="J2" s="8" t="s">
        <v>2</v>
      </c>
    </row>
    <row r="3" spans="1:14" s="8" customFormat="1" x14ac:dyDescent="0.35">
      <c r="A3" s="5"/>
      <c r="B3" s="6">
        <v>2014</v>
      </c>
      <c r="C3" s="6">
        <v>2015</v>
      </c>
      <c r="D3" s="6">
        <v>2016</v>
      </c>
      <c r="E3" s="6">
        <v>2017</v>
      </c>
      <c r="F3" s="6">
        <v>2018</v>
      </c>
      <c r="G3" s="6">
        <v>2019</v>
      </c>
      <c r="H3" s="7">
        <v>2020</v>
      </c>
    </row>
    <row r="4" spans="1:14" x14ac:dyDescent="0.35">
      <c r="A4" s="5" t="s">
        <v>3</v>
      </c>
      <c r="B4" s="9">
        <v>59295</v>
      </c>
      <c r="C4" s="9">
        <v>61823</v>
      </c>
      <c r="D4" s="9">
        <v>65118</v>
      </c>
      <c r="E4" s="9">
        <v>62834</v>
      </c>
      <c r="F4" s="9">
        <v>60729</v>
      </c>
      <c r="G4" s="9">
        <v>61547</v>
      </c>
      <c r="H4" s="10">
        <v>57050</v>
      </c>
      <c r="J4" s="11">
        <f>H4-G4</f>
        <v>-4497</v>
      </c>
    </row>
    <row r="5" spans="1:14" x14ac:dyDescent="0.35">
      <c r="A5" s="5" t="s">
        <v>4</v>
      </c>
      <c r="B5" s="9">
        <v>8555</v>
      </c>
      <c r="C5" s="9">
        <v>8198</v>
      </c>
      <c r="D5" s="9">
        <v>9953</v>
      </c>
      <c r="E5" s="9">
        <v>10313</v>
      </c>
      <c r="F5" s="9">
        <v>9424</v>
      </c>
      <c r="G5" s="9">
        <v>12992</v>
      </c>
      <c r="H5" s="10">
        <v>13442</v>
      </c>
      <c r="J5" s="11">
        <f>H5-G5</f>
        <v>450</v>
      </c>
    </row>
    <row r="6" spans="1:14" x14ac:dyDescent="0.35">
      <c r="A6" s="5" t="s">
        <v>5</v>
      </c>
      <c r="B6" s="9">
        <v>67850</v>
      </c>
      <c r="C6" s="9">
        <v>70021</v>
      </c>
      <c r="D6" s="9">
        <v>75071</v>
      </c>
      <c r="E6" s="9">
        <f>E5+E4</f>
        <v>73147</v>
      </c>
      <c r="F6" s="9">
        <f>F5+F4</f>
        <v>70153</v>
      </c>
      <c r="G6" s="9">
        <v>74539</v>
      </c>
      <c r="H6" s="10">
        <f>SUM(H4:H5)</f>
        <v>70492</v>
      </c>
      <c r="J6" s="11">
        <f>H6-G6</f>
        <v>-4047</v>
      </c>
    </row>
    <row r="7" spans="1:14" x14ac:dyDescent="0.35">
      <c r="A7" s="5"/>
      <c r="B7" s="12"/>
      <c r="C7" s="12"/>
      <c r="D7" s="12"/>
      <c r="E7" s="12"/>
      <c r="F7" s="12"/>
      <c r="G7" s="12"/>
      <c r="H7" s="13"/>
      <c r="J7" s="11"/>
    </row>
    <row r="8" spans="1:14" x14ac:dyDescent="0.35">
      <c r="A8" s="5" t="s">
        <v>6</v>
      </c>
      <c r="B8" s="9">
        <v>55871</v>
      </c>
      <c r="C8" s="9">
        <v>55670</v>
      </c>
      <c r="D8" s="9">
        <v>52268</v>
      </c>
      <c r="E8" s="9">
        <v>54870</v>
      </c>
      <c r="F8" s="9">
        <v>54113</v>
      </c>
      <c r="G8" s="9">
        <v>49715</v>
      </c>
      <c r="H8" s="10">
        <v>54562</v>
      </c>
      <c r="J8" s="11">
        <f>H8-G8</f>
        <v>4847</v>
      </c>
    </row>
    <row r="9" spans="1:14" x14ac:dyDescent="0.35">
      <c r="A9" s="5"/>
      <c r="B9" s="12"/>
      <c r="C9" s="12"/>
      <c r="D9" s="12"/>
      <c r="E9" s="12"/>
      <c r="F9" s="12"/>
      <c r="G9" s="14"/>
      <c r="H9" s="15"/>
      <c r="J9" s="11"/>
    </row>
    <row r="10" spans="1:14" x14ac:dyDescent="0.35">
      <c r="A10" s="5" t="s">
        <v>7</v>
      </c>
      <c r="B10" s="9">
        <v>29513</v>
      </c>
      <c r="C10" s="9">
        <v>29612</v>
      </c>
      <c r="D10" s="9">
        <v>29382</v>
      </c>
      <c r="E10" s="9">
        <v>28539</v>
      </c>
      <c r="F10" s="9">
        <v>29950</v>
      </c>
      <c r="G10" s="9">
        <v>28665</v>
      </c>
      <c r="H10" s="10">
        <v>25735</v>
      </c>
      <c r="J10" s="11">
        <f>H10-G10</f>
        <v>-2930</v>
      </c>
    </row>
    <row r="11" spans="1:14" x14ac:dyDescent="0.35">
      <c r="A11" s="5" t="s">
        <v>8</v>
      </c>
      <c r="B11" s="9">
        <v>123721</v>
      </c>
      <c r="C11" s="9">
        <v>125690</v>
      </c>
      <c r="D11" s="9">
        <v>127339</v>
      </c>
      <c r="E11" s="9">
        <v>128058</v>
      </c>
      <c r="F11" s="9">
        <v>126280</v>
      </c>
      <c r="G11" s="9">
        <v>124880</v>
      </c>
      <c r="H11" s="10">
        <v>125054</v>
      </c>
      <c r="I11" s="16"/>
      <c r="J11" s="11">
        <f>H11-G11</f>
        <v>174</v>
      </c>
    </row>
    <row r="12" spans="1:14" x14ac:dyDescent="0.35">
      <c r="A12" s="5" t="s">
        <v>9</v>
      </c>
      <c r="B12" s="9">
        <v>153234</v>
      </c>
      <c r="C12" s="9">
        <v>155302</v>
      </c>
      <c r="D12" s="9">
        <v>156721</v>
      </c>
      <c r="E12" s="9">
        <f>E11+E10</f>
        <v>156597</v>
      </c>
      <c r="F12" s="9">
        <f>F11+F10</f>
        <v>156230</v>
      </c>
      <c r="G12" s="9">
        <v>153545</v>
      </c>
      <c r="H12" s="10">
        <v>150789</v>
      </c>
      <c r="I12" s="16"/>
      <c r="J12" s="11">
        <f>H12-G12</f>
        <v>-2756</v>
      </c>
    </row>
    <row r="13" spans="1:14" x14ac:dyDescent="0.35">
      <c r="A13" s="5"/>
      <c r="B13" s="12"/>
      <c r="C13" s="12"/>
      <c r="D13" s="12"/>
      <c r="E13" s="12"/>
      <c r="F13" s="12"/>
      <c r="G13" s="12"/>
      <c r="H13" s="13"/>
    </row>
    <row r="14" spans="1:14" x14ac:dyDescent="0.35">
      <c r="A14" s="5" t="s">
        <v>10</v>
      </c>
      <c r="B14" s="12">
        <v>44.3</v>
      </c>
      <c r="C14" s="12">
        <v>45.1</v>
      </c>
      <c r="D14" s="12">
        <v>47.9</v>
      </c>
      <c r="E14" s="12">
        <f>ROUND((E6/E12)*100,1)</f>
        <v>46.7</v>
      </c>
      <c r="F14" s="12">
        <f>ROUND((F6/F12)*100,1)</f>
        <v>44.9</v>
      </c>
      <c r="G14" s="12">
        <f>ROUND((G6/G12)*100,1)</f>
        <v>48.5</v>
      </c>
      <c r="H14" s="17">
        <f>H6/H12*100</f>
        <v>46.748768146217564</v>
      </c>
      <c r="I14" s="18"/>
    </row>
    <row r="15" spans="1:14" x14ac:dyDescent="0.35">
      <c r="A15" s="5" t="s">
        <v>11</v>
      </c>
      <c r="B15" s="12">
        <v>54.8</v>
      </c>
      <c r="C15" s="12">
        <v>55.7</v>
      </c>
      <c r="D15" s="12">
        <v>59</v>
      </c>
      <c r="E15" s="12">
        <f>ROUND((E6/E11)*100,1)</f>
        <v>57.1</v>
      </c>
      <c r="F15" s="12">
        <f>ROUND((F6/F11)*100,1)</f>
        <v>55.6</v>
      </c>
      <c r="G15" s="12">
        <f>ROUND((G6/G11)*100,1)</f>
        <v>59.7</v>
      </c>
      <c r="H15" s="17">
        <f>H6/H11*100</f>
        <v>56.369248484654634</v>
      </c>
      <c r="I15" s="18"/>
    </row>
    <row r="16" spans="1:14" x14ac:dyDescent="0.35">
      <c r="A16" s="5"/>
      <c r="B16" s="12"/>
      <c r="C16" s="12"/>
      <c r="D16" s="12"/>
      <c r="E16" s="12"/>
      <c r="F16" s="12"/>
      <c r="G16" s="12"/>
      <c r="H16" s="13"/>
      <c r="I16" s="19"/>
    </row>
    <row r="17" spans="1:9" x14ac:dyDescent="0.35">
      <c r="A17" s="5" t="s">
        <v>12</v>
      </c>
      <c r="B17" s="12">
        <v>12.6</v>
      </c>
      <c r="C17" s="12">
        <v>11.7</v>
      </c>
      <c r="D17" s="12">
        <v>13.3</v>
      </c>
      <c r="E17" s="12">
        <f>ROUND((E5/E6)*100,1)</f>
        <v>14.1</v>
      </c>
      <c r="F17" s="12">
        <f>ROUND((F5/F6)*100,1)</f>
        <v>13.4</v>
      </c>
      <c r="G17" s="12">
        <f>ROUND((G5/G6)*100,1)</f>
        <v>17.399999999999999</v>
      </c>
      <c r="H17" s="17">
        <f>H5/H6*100</f>
        <v>19.068830505589286</v>
      </c>
      <c r="I17" s="18"/>
    </row>
    <row r="18" spans="1:9" x14ac:dyDescent="0.35">
      <c r="A18" s="5" t="s">
        <v>13</v>
      </c>
      <c r="B18" s="12">
        <v>11.9</v>
      </c>
      <c r="C18" s="12">
        <v>9.5</v>
      </c>
      <c r="D18" s="12">
        <v>15.5</v>
      </c>
      <c r="E18" s="12">
        <v>10.7</v>
      </c>
      <c r="F18" s="12">
        <v>13</v>
      </c>
      <c r="G18" s="12"/>
      <c r="H18" s="13"/>
    </row>
    <row r="19" spans="1:9" x14ac:dyDescent="0.35">
      <c r="A19" s="5" t="s">
        <v>14</v>
      </c>
      <c r="B19" s="12">
        <v>38.700000000000003</v>
      </c>
      <c r="C19" s="12">
        <v>39.799999999999997</v>
      </c>
      <c r="D19" s="12">
        <v>41.6</v>
      </c>
      <c r="E19" s="12">
        <f>ROUND((E4/E12)*100,1)</f>
        <v>40.1</v>
      </c>
      <c r="F19" s="12">
        <f>ROUND((F4/F12)*100,1)</f>
        <v>38.9</v>
      </c>
      <c r="G19" s="12">
        <f>ROUND((G4/G12)*100,1)</f>
        <v>40.1</v>
      </c>
      <c r="H19" s="17">
        <f>H4/H12*100</f>
        <v>37.834324784964416</v>
      </c>
      <c r="I19" s="18"/>
    </row>
    <row r="20" spans="1:9" x14ac:dyDescent="0.35">
      <c r="A20" s="5" t="s">
        <v>15</v>
      </c>
      <c r="B20" s="12">
        <v>47.9</v>
      </c>
      <c r="C20" s="12">
        <v>49.2</v>
      </c>
      <c r="D20" s="12">
        <v>51.1</v>
      </c>
      <c r="E20" s="12">
        <f>ROUND((E4/E11)*100,1)</f>
        <v>49.1</v>
      </c>
      <c r="F20" s="12">
        <f>ROUND((F4/F11)*100,1)</f>
        <v>48.1</v>
      </c>
      <c r="G20" s="12">
        <f>ROUND((G4/G11)*100,1)</f>
        <v>49.3</v>
      </c>
      <c r="H20" s="17">
        <f>H4/H11*100</f>
        <v>45.62029203384138</v>
      </c>
      <c r="I20" s="18"/>
    </row>
    <row r="21" spans="1:9" x14ac:dyDescent="0.35">
      <c r="A21" s="5" t="s">
        <v>16</v>
      </c>
      <c r="B21" s="12"/>
      <c r="C21" s="12"/>
      <c r="D21" s="12"/>
      <c r="E21" s="12"/>
      <c r="F21" s="12"/>
      <c r="G21" s="12"/>
      <c r="H21" s="13"/>
    </row>
    <row r="22" spans="1:9" ht="16" thickBot="1" x14ac:dyDescent="0.4">
      <c r="A22" s="20" t="s">
        <v>17</v>
      </c>
      <c r="B22" s="21"/>
      <c r="C22" s="21"/>
      <c r="D22" s="21"/>
      <c r="E22" s="21"/>
      <c r="F22" s="21"/>
      <c r="G22" s="21"/>
      <c r="H22" s="22"/>
    </row>
    <row r="23" spans="1:9" x14ac:dyDescent="0.35">
      <c r="A23" s="23"/>
      <c r="B23" s="24"/>
      <c r="C23" s="24"/>
      <c r="D23" s="24"/>
      <c r="E23" s="24"/>
      <c r="F23" s="24"/>
      <c r="G23" s="24"/>
      <c r="H23" s="24"/>
    </row>
    <row r="25" spans="1:9" x14ac:dyDescent="0.35">
      <c r="A25" s="25"/>
      <c r="B25" s="4"/>
      <c r="C25" s="4"/>
    </row>
    <row r="26" spans="1:9" x14ac:dyDescent="0.35">
      <c r="A26" s="4"/>
      <c r="B26" s="4"/>
      <c r="C26" s="4"/>
    </row>
    <row r="27" spans="1:9" x14ac:dyDescent="0.35">
      <c r="A27" s="4"/>
      <c r="B27" s="26"/>
      <c r="C27" s="26"/>
    </row>
    <row r="28" spans="1:9" x14ac:dyDescent="0.35">
      <c r="A28" s="4"/>
      <c r="B28" s="26"/>
      <c r="C28" s="26"/>
    </row>
    <row r="29" spans="1:9" x14ac:dyDescent="0.35">
      <c r="A29" s="4"/>
      <c r="B29" s="26"/>
      <c r="C29" s="26"/>
    </row>
    <row r="30" spans="1:9" x14ac:dyDescent="0.35">
      <c r="A30" s="27"/>
      <c r="B30" s="26"/>
      <c r="C30" s="26"/>
    </row>
    <row r="31" spans="1:9" x14ac:dyDescent="0.35">
      <c r="A31" s="4"/>
      <c r="B31" s="26"/>
      <c r="C31" s="26"/>
    </row>
    <row r="32" spans="1:9" x14ac:dyDescent="0.35">
      <c r="A32" s="4"/>
      <c r="B32" s="26"/>
      <c r="C32" s="26"/>
    </row>
    <row r="33" spans="1:3" x14ac:dyDescent="0.35">
      <c r="A33" s="4"/>
      <c r="B33" s="26"/>
      <c r="C33" s="26"/>
    </row>
    <row r="34" spans="1:3" x14ac:dyDescent="0.35">
      <c r="A34" s="4"/>
      <c r="B34" s="26"/>
      <c r="C34" s="26"/>
    </row>
    <row r="35" spans="1:3" x14ac:dyDescent="0.35">
      <c r="A35" s="4"/>
      <c r="B35" s="26"/>
      <c r="C35" s="26"/>
    </row>
    <row r="38" spans="1:3" x14ac:dyDescent="0.35">
      <c r="A38" s="25"/>
      <c r="B38" s="4"/>
      <c r="C38" s="8"/>
    </row>
    <row r="39" spans="1:3" x14ac:dyDescent="0.35">
      <c r="A39" s="4"/>
      <c r="B39" s="4"/>
      <c r="C39" s="4"/>
    </row>
    <row r="40" spans="1:3" x14ac:dyDescent="0.35">
      <c r="A40" s="27"/>
      <c r="B40" s="16"/>
      <c r="C40" s="16"/>
    </row>
    <row r="41" spans="1:3" x14ac:dyDescent="0.35">
      <c r="A41" s="27"/>
      <c r="B41" s="16"/>
      <c r="C41" s="16"/>
    </row>
    <row r="42" spans="1:3" x14ac:dyDescent="0.35">
      <c r="A42" s="27"/>
      <c r="B42" s="16"/>
      <c r="C42" s="16"/>
    </row>
    <row r="43" spans="1:3" x14ac:dyDescent="0.35">
      <c r="A43" s="27"/>
      <c r="B43" s="16"/>
      <c r="C43" s="16"/>
    </row>
    <row r="44" spans="1:3" x14ac:dyDescent="0.35">
      <c r="A44" s="27"/>
      <c r="B44" s="16"/>
      <c r="C44" s="16"/>
    </row>
    <row r="45" spans="1:3" x14ac:dyDescent="0.35">
      <c r="A45" s="27"/>
      <c r="B45" s="16"/>
      <c r="C45" s="16"/>
    </row>
    <row r="46" spans="1:3" x14ac:dyDescent="0.35">
      <c r="A46" s="27"/>
      <c r="B46" s="16"/>
      <c r="C46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dcterms:created xsi:type="dcterms:W3CDTF">2021-02-16T18:10:24Z</dcterms:created>
  <dcterms:modified xsi:type="dcterms:W3CDTF">2021-02-16T18:19:49Z</dcterms:modified>
</cp:coreProperties>
</file>