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O\AB\Elsa\Verkiezingen\GR2022\"/>
    </mc:Choice>
  </mc:AlternateContent>
  <xr:revisionPtr revIDLastSave="0" documentId="13_ncr:1_{B194BE93-CA57-4D0E-B91D-943F7BBE45E3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Blad1!$A$2:$P$35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D35" i="1"/>
  <c r="O27" i="1"/>
  <c r="O28" i="1"/>
  <c r="O29" i="1"/>
  <c r="O30" i="1"/>
  <c r="O31" i="1"/>
  <c r="O32" i="1"/>
  <c r="O33" i="1"/>
  <c r="O34" i="1"/>
  <c r="O13" i="1"/>
  <c r="P13" i="1" s="1"/>
  <c r="O4" i="1" l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3" i="1"/>
  <c r="P3" i="1" s="1"/>
  <c r="C35" i="1"/>
  <c r="O35" i="1" l="1"/>
  <c r="P35" i="1" l="1"/>
</calcChain>
</file>

<file path=xl/sharedStrings.xml><?xml version="1.0" encoding="utf-8"?>
<sst xmlns="http://schemas.openxmlformats.org/spreadsheetml/2006/main" count="63" uniqueCount="52">
  <si>
    <t>Stemdistrict</t>
  </si>
  <si>
    <t>Stembureau</t>
  </si>
  <si>
    <t>Opgeroepen GR</t>
  </si>
  <si>
    <t>Oostdam</t>
  </si>
  <si>
    <t>Dorpstienden</t>
  </si>
  <si>
    <t>Eben Haëzer</t>
  </si>
  <si>
    <t>De Rank</t>
  </si>
  <si>
    <t>'t Haegse Huus</t>
  </si>
  <si>
    <t>De Schakel</t>
  </si>
  <si>
    <t>Ons Huis</t>
  </si>
  <si>
    <t>Melishof</t>
  </si>
  <si>
    <t>Wijkcentrum</t>
  </si>
  <si>
    <t>Jongeren Activiteiten Centrum (JAC)</t>
  </si>
  <si>
    <t>De Hoeksteen</t>
  </si>
  <si>
    <t>Vita Nova</t>
  </si>
  <si>
    <t>Exoduskerk</t>
  </si>
  <si>
    <t>Ons Dorpshuis</t>
  </si>
  <si>
    <t>Trefpunt</t>
  </si>
  <si>
    <t>'t Centrum</t>
  </si>
  <si>
    <t>Bommelstee</t>
  </si>
  <si>
    <t>'t Buurthuus</t>
  </si>
  <si>
    <t>Opkomstpercentage</t>
  </si>
  <si>
    <t>SGP</t>
  </si>
  <si>
    <t>VVD</t>
  </si>
  <si>
    <t>P.v.d.A.</t>
  </si>
  <si>
    <t>CDA</t>
  </si>
  <si>
    <t>Vitale Kernen GO</t>
  </si>
  <si>
    <t>ChristenUnie</t>
  </si>
  <si>
    <t>Totaal</t>
  </si>
  <si>
    <t>Totaal stemmen</t>
  </si>
  <si>
    <t>Ongeldige stemmen</t>
  </si>
  <si>
    <t>Blanco stemmen</t>
  </si>
  <si>
    <t>Doopsgezinde Gemeente</t>
  </si>
  <si>
    <t>De Gooye</t>
  </si>
  <si>
    <t>Het Diekhuus</t>
  </si>
  <si>
    <t>De Staver</t>
  </si>
  <si>
    <t>De Grutterswei (zaal A)</t>
  </si>
  <si>
    <t>De Grutterswei (zaal C)</t>
  </si>
  <si>
    <t>Dorpstienden (maandag)</t>
  </si>
  <si>
    <t>Dorpstienden (dinsdag)</t>
  </si>
  <si>
    <t>De Schakel (maandag)</t>
  </si>
  <si>
    <t>De Schakel (dinsdag)</t>
  </si>
  <si>
    <t>De Staver (maandag)</t>
  </si>
  <si>
    <t>De Staver (dinsdag)</t>
  </si>
  <si>
    <t>De Grutterswei (maandag)</t>
  </si>
  <si>
    <t>De Grutterswei (dinsdag)</t>
  </si>
  <si>
    <t>Partij vd Jongeren</t>
  </si>
  <si>
    <t>D66</t>
  </si>
  <si>
    <t>Groep Jan Zwerus</t>
  </si>
  <si>
    <t>zetelverdeling (met restzetels)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</si>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</sst>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4" fillId="0" borderId="0" xfId="0" applyFont="1"/>
    <xf numFmtId="0" fontId="3" fillId="0" borderId="1" xfId="0" applyFont="1" applyBorder="1" applyAlignment="1">
      <alignment horizontal="left" textRotation="90"/>
    </xf>
    <xf numFmtId="0" fontId="3" fillId="0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4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9" fontId="3" fillId="0" borderId="0" xfId="1" applyFont="1" applyBorder="1"/>
    <xf numFmtId="9" fontId="4" fillId="0" borderId="1" xfId="1" applyFont="1" applyFill="1" applyBorder="1"/>
    <xf numFmtId="0" fontId="3" fillId="2" borderId="1" xfId="0" applyFont="1" applyFill="1" applyBorder="1" applyAlignment="1">
      <alignment horizontal="center" textRotation="90"/>
    </xf>
    <xf numFmtId="0" fontId="3" fillId="2" borderId="1" xfId="0" applyFont="1" applyFill="1" applyBorder="1"/>
    <xf numFmtId="9" fontId="3" fillId="2" borderId="1" xfId="1" applyFont="1" applyFill="1" applyBorder="1"/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3" fontId="4" fillId="0" borderId="1" xfId="0" applyNumberFormat="1" applyFont="1" applyBorder="1"/>
    <xf numFmtId="9" fontId="7" fillId="0" borderId="1" xfId="1" applyFont="1" applyFill="1" applyBorder="1"/>
    <xf numFmtId="16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3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0" fillId="0" borderId="0" xfId="0" applyFill="1"/>
    <xf numFmtId="164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3" fontId="7" fillId="0" borderId="1" xfId="0" applyNumberFormat="1" applyFont="1" applyFill="1" applyBorder="1"/>
    <xf numFmtId="0" fontId="7" fillId="0" borderId="1" xfId="0" applyFont="1" applyFill="1" applyBorder="1"/>
    <xf numFmtId="1" fontId="5" fillId="0" borderId="0" xfId="0" applyNumberFormat="1" applyFont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tabSelected="1" zoomScaleNormal="100" workbookViewId="0">
      <selection sqref="A1:P1"/>
    </sheetView>
  </sheetViews>
  <sheetFormatPr defaultRowHeight="15" x14ac:dyDescent="0.25"/>
  <cols>
    <col min="1" max="1" width="3.42578125" bestFit="1" customWidth="1"/>
    <col min="2" max="2" width="31.42578125" bestFit="1" customWidth="1"/>
    <col min="3" max="16" width="8.7109375" customWidth="1"/>
  </cols>
  <sheetData>
    <row r="1" spans="1:22" x14ac:dyDescent="0.25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2" s="3" customFormat="1" ht="102.75" x14ac:dyDescent="0.25">
      <c r="A2" s="6" t="s">
        <v>0</v>
      </c>
      <c r="B2" s="8" t="s">
        <v>1</v>
      </c>
      <c r="C2" s="7" t="s">
        <v>2</v>
      </c>
      <c r="D2" s="14" t="s">
        <v>22</v>
      </c>
      <c r="E2" s="14" t="s">
        <v>26</v>
      </c>
      <c r="F2" s="14" t="s">
        <v>25</v>
      </c>
      <c r="G2" s="14" t="s">
        <v>23</v>
      </c>
      <c r="H2" s="14" t="s">
        <v>24</v>
      </c>
      <c r="I2" s="14" t="s">
        <v>27</v>
      </c>
      <c r="J2" s="14" t="s">
        <v>46</v>
      </c>
      <c r="K2" s="14" t="s">
        <v>47</v>
      </c>
      <c r="L2" s="14" t="s">
        <v>48</v>
      </c>
      <c r="M2" s="7" t="s">
        <v>30</v>
      </c>
      <c r="N2" s="7" t="s">
        <v>31</v>
      </c>
      <c r="O2" s="7" t="s">
        <v>29</v>
      </c>
      <c r="P2" s="14" t="s">
        <v>21</v>
      </c>
    </row>
    <row r="3" spans="1:22" s="26" customFormat="1" x14ac:dyDescent="0.25">
      <c r="A3" s="21">
        <v>1</v>
      </c>
      <c r="B3" s="22" t="s">
        <v>3</v>
      </c>
      <c r="C3" s="23">
        <v>1827</v>
      </c>
      <c r="D3" s="24">
        <v>214</v>
      </c>
      <c r="E3" s="24">
        <v>90</v>
      </c>
      <c r="F3" s="24">
        <v>309</v>
      </c>
      <c r="G3" s="24">
        <v>156</v>
      </c>
      <c r="H3" s="24">
        <v>83</v>
      </c>
      <c r="I3" s="24">
        <v>125</v>
      </c>
      <c r="J3" s="24">
        <v>24</v>
      </c>
      <c r="K3" s="24">
        <v>55</v>
      </c>
      <c r="L3" s="24">
        <v>126</v>
      </c>
      <c r="M3" s="24">
        <v>2</v>
      </c>
      <c r="N3" s="24">
        <v>3</v>
      </c>
      <c r="O3" s="24">
        <f t="shared" ref="O3:O34" si="0">SUM(D3:N3)</f>
        <v>1187</v>
      </c>
      <c r="P3" s="13">
        <f t="shared" ref="P3:P35" si="1">SUM(O3/C3)</f>
        <v>0.64969896004378758</v>
      </c>
      <c r="Q3" s="25" t="s">
        <v>51</v>
      </c>
      <c r="R3" s="25"/>
      <c r="S3" s="25"/>
    </row>
    <row r="4" spans="1:22" x14ac:dyDescent="0.25">
      <c r="A4" s="21">
        <v>2</v>
      </c>
      <c r="B4" s="22" t="s">
        <v>4</v>
      </c>
      <c r="C4" s="23">
        <v>1509</v>
      </c>
      <c r="D4" s="2">
        <v>328</v>
      </c>
      <c r="E4" s="2">
        <v>113</v>
      </c>
      <c r="F4" s="2">
        <v>279</v>
      </c>
      <c r="G4" s="2">
        <v>142</v>
      </c>
      <c r="H4" s="2">
        <v>64</v>
      </c>
      <c r="I4" s="2">
        <v>61</v>
      </c>
      <c r="J4" s="2">
        <v>13</v>
      </c>
      <c r="K4" s="2">
        <v>50</v>
      </c>
      <c r="L4" s="2">
        <v>104</v>
      </c>
      <c r="M4" s="24">
        <v>4</v>
      </c>
      <c r="N4" s="24">
        <v>0</v>
      </c>
      <c r="O4" s="24">
        <f t="shared" si="0"/>
        <v>1158</v>
      </c>
      <c r="P4" s="13">
        <f t="shared" si="1"/>
        <v>0.76739562624254476</v>
      </c>
      <c r="Q4" s="5" t="s">
        <v>51</v>
      </c>
      <c r="R4" s="5"/>
      <c r="S4" s="5"/>
    </row>
    <row r="5" spans="1:22" s="26" customFormat="1" x14ac:dyDescent="0.25">
      <c r="A5" s="21">
        <v>3</v>
      </c>
      <c r="B5" s="22" t="s">
        <v>5</v>
      </c>
      <c r="C5" s="23">
        <v>1929</v>
      </c>
      <c r="D5" s="24">
        <v>446</v>
      </c>
      <c r="E5" s="24">
        <v>77</v>
      </c>
      <c r="F5" s="24">
        <v>258</v>
      </c>
      <c r="G5" s="24">
        <v>36</v>
      </c>
      <c r="H5" s="24">
        <v>35</v>
      </c>
      <c r="I5" s="24">
        <v>58</v>
      </c>
      <c r="J5" s="24">
        <v>9</v>
      </c>
      <c r="K5" s="24">
        <v>24</v>
      </c>
      <c r="L5" s="24">
        <v>55</v>
      </c>
      <c r="M5" s="24">
        <v>3</v>
      </c>
      <c r="N5" s="24">
        <v>1</v>
      </c>
      <c r="O5" s="24">
        <f t="shared" si="0"/>
        <v>1002</v>
      </c>
      <c r="P5" s="13">
        <f t="shared" si="1"/>
        <v>0.51944012441679632</v>
      </c>
      <c r="Q5" s="25" t="s">
        <v>51</v>
      </c>
      <c r="R5" s="25"/>
      <c r="S5" s="25"/>
    </row>
    <row r="6" spans="1:22" x14ac:dyDescent="0.25">
      <c r="A6" s="21">
        <v>4</v>
      </c>
      <c r="B6" s="22" t="s">
        <v>32</v>
      </c>
      <c r="C6" s="23">
        <v>1544</v>
      </c>
      <c r="D6" s="24">
        <v>186</v>
      </c>
      <c r="E6" s="24">
        <v>34</v>
      </c>
      <c r="F6" s="24">
        <v>152</v>
      </c>
      <c r="G6" s="24">
        <v>31</v>
      </c>
      <c r="H6" s="24">
        <v>22</v>
      </c>
      <c r="I6" s="24">
        <v>52</v>
      </c>
      <c r="J6" s="24">
        <v>8</v>
      </c>
      <c r="K6" s="24">
        <v>10</v>
      </c>
      <c r="L6" s="24">
        <v>45</v>
      </c>
      <c r="M6" s="24">
        <v>0</v>
      </c>
      <c r="N6" s="24">
        <v>2</v>
      </c>
      <c r="O6" s="24">
        <f t="shared" si="0"/>
        <v>542</v>
      </c>
      <c r="P6" s="13">
        <f t="shared" si="1"/>
        <v>0.35103626943005184</v>
      </c>
      <c r="Q6" s="5" t="s">
        <v>51</v>
      </c>
      <c r="R6" s="5"/>
      <c r="S6" s="5"/>
    </row>
    <row r="7" spans="1:22" s="26" customFormat="1" x14ac:dyDescent="0.25">
      <c r="A7" s="21">
        <v>5</v>
      </c>
      <c r="B7" s="22" t="s">
        <v>6</v>
      </c>
      <c r="C7" s="23">
        <v>1524</v>
      </c>
      <c r="D7" s="24">
        <v>185</v>
      </c>
      <c r="E7" s="24">
        <v>92</v>
      </c>
      <c r="F7" s="24">
        <v>131</v>
      </c>
      <c r="G7" s="24">
        <v>51</v>
      </c>
      <c r="H7" s="24">
        <v>88</v>
      </c>
      <c r="I7" s="24">
        <v>68</v>
      </c>
      <c r="J7" s="24">
        <v>21</v>
      </c>
      <c r="K7" s="24">
        <v>17</v>
      </c>
      <c r="L7" s="24">
        <v>132</v>
      </c>
      <c r="M7" s="24">
        <v>0</v>
      </c>
      <c r="N7" s="24">
        <v>0</v>
      </c>
      <c r="O7" s="24">
        <f t="shared" si="0"/>
        <v>785</v>
      </c>
      <c r="P7" s="13">
        <f t="shared" si="1"/>
        <v>0.51509186351706038</v>
      </c>
      <c r="Q7" s="25" t="s">
        <v>51</v>
      </c>
      <c r="R7" s="25"/>
      <c r="S7" s="25"/>
      <c r="T7"/>
    </row>
    <row r="8" spans="1:22" x14ac:dyDescent="0.25">
      <c r="A8" s="21">
        <v>6</v>
      </c>
      <c r="B8" s="22" t="s">
        <v>7</v>
      </c>
      <c r="C8" s="23">
        <v>1338</v>
      </c>
      <c r="D8" s="24">
        <v>179</v>
      </c>
      <c r="E8" s="24">
        <v>124</v>
      </c>
      <c r="F8" s="24">
        <v>186</v>
      </c>
      <c r="G8" s="24">
        <v>45</v>
      </c>
      <c r="H8" s="24">
        <v>121</v>
      </c>
      <c r="I8" s="24">
        <v>39</v>
      </c>
      <c r="J8" s="24">
        <v>16</v>
      </c>
      <c r="K8" s="24">
        <v>14</v>
      </c>
      <c r="L8" s="24">
        <v>110</v>
      </c>
      <c r="M8" s="24">
        <v>1</v>
      </c>
      <c r="N8" s="24">
        <v>3</v>
      </c>
      <c r="O8" s="24">
        <f t="shared" si="0"/>
        <v>838</v>
      </c>
      <c r="P8" s="13">
        <f t="shared" si="1"/>
        <v>0.62630792227204779</v>
      </c>
      <c r="Q8" s="5" t="s">
        <v>51</v>
      </c>
      <c r="R8" s="5"/>
      <c r="S8" s="5"/>
      <c r="T8" s="26"/>
    </row>
    <row r="9" spans="1:22" s="26" customFormat="1" x14ac:dyDescent="0.25">
      <c r="A9" s="21">
        <v>7</v>
      </c>
      <c r="B9" s="22" t="s">
        <v>8</v>
      </c>
      <c r="C9" s="23">
        <v>2140</v>
      </c>
      <c r="D9" s="24">
        <v>351</v>
      </c>
      <c r="E9" s="24">
        <v>183</v>
      </c>
      <c r="F9" s="24">
        <v>186</v>
      </c>
      <c r="G9" s="24">
        <v>87</v>
      </c>
      <c r="H9" s="24">
        <v>68</v>
      </c>
      <c r="I9" s="24">
        <v>139</v>
      </c>
      <c r="J9" s="24">
        <v>26</v>
      </c>
      <c r="K9" s="24">
        <v>28</v>
      </c>
      <c r="L9" s="24">
        <v>121</v>
      </c>
      <c r="M9" s="24">
        <v>0</v>
      </c>
      <c r="N9" s="24">
        <v>2</v>
      </c>
      <c r="O9" s="24">
        <f t="shared" si="0"/>
        <v>1191</v>
      </c>
      <c r="P9" s="13">
        <f t="shared" si="1"/>
        <v>0.55654205607476637</v>
      </c>
      <c r="Q9" s="25" t="s">
        <v>51</v>
      </c>
      <c r="R9" s="25"/>
      <c r="S9" s="25"/>
    </row>
    <row r="10" spans="1:22" s="26" customFormat="1" x14ac:dyDescent="0.25">
      <c r="A10" s="27">
        <v>9</v>
      </c>
      <c r="B10" s="28" t="s">
        <v>33</v>
      </c>
      <c r="C10" s="29">
        <v>2466</v>
      </c>
      <c r="D10" s="30">
        <v>284</v>
      </c>
      <c r="E10" s="30">
        <v>163</v>
      </c>
      <c r="F10" s="30">
        <v>197</v>
      </c>
      <c r="G10" s="30">
        <v>75</v>
      </c>
      <c r="H10" s="30">
        <v>65</v>
      </c>
      <c r="I10" s="30">
        <v>114</v>
      </c>
      <c r="J10" s="30">
        <v>19</v>
      </c>
      <c r="K10" s="30">
        <v>20</v>
      </c>
      <c r="L10" s="30">
        <v>142</v>
      </c>
      <c r="M10" s="30">
        <v>3</v>
      </c>
      <c r="N10" s="30">
        <v>4</v>
      </c>
      <c r="O10" s="30">
        <f t="shared" si="0"/>
        <v>1086</v>
      </c>
      <c r="P10" s="20">
        <f t="shared" si="1"/>
        <v>0.44038929440389296</v>
      </c>
      <c r="Q10" s="25" t="s">
        <v>51</v>
      </c>
      <c r="R10" s="25"/>
      <c r="S10" s="25"/>
    </row>
    <row r="11" spans="1:22" x14ac:dyDescent="0.25">
      <c r="A11" s="21">
        <v>10</v>
      </c>
      <c r="B11" s="22" t="s">
        <v>9</v>
      </c>
      <c r="C11" s="23">
        <v>1054</v>
      </c>
      <c r="D11" s="24">
        <v>154</v>
      </c>
      <c r="E11" s="24">
        <v>165</v>
      </c>
      <c r="F11" s="24">
        <v>106</v>
      </c>
      <c r="G11" s="24">
        <v>56</v>
      </c>
      <c r="H11" s="24">
        <v>38</v>
      </c>
      <c r="I11" s="24">
        <v>55</v>
      </c>
      <c r="J11" s="24">
        <v>11</v>
      </c>
      <c r="K11" s="24">
        <v>11</v>
      </c>
      <c r="L11" s="24">
        <v>70</v>
      </c>
      <c r="M11" s="24">
        <v>2</v>
      </c>
      <c r="N11" s="24">
        <v>1</v>
      </c>
      <c r="O11" s="24">
        <f t="shared" si="0"/>
        <v>669</v>
      </c>
      <c r="P11" s="13">
        <f t="shared" si="1"/>
        <v>0.63472485768500952</v>
      </c>
      <c r="Q11" s="5" t="s">
        <v>51</v>
      </c>
      <c r="R11" s="5"/>
      <c r="S11" s="5"/>
      <c r="V11" s="26"/>
    </row>
    <row r="12" spans="1:22" s="26" customFormat="1" x14ac:dyDescent="0.25">
      <c r="A12" s="21">
        <v>11</v>
      </c>
      <c r="B12" s="22" t="s">
        <v>10</v>
      </c>
      <c r="C12" s="23">
        <v>1788</v>
      </c>
      <c r="D12" s="24">
        <v>178</v>
      </c>
      <c r="E12" s="24">
        <v>185</v>
      </c>
      <c r="F12" s="24">
        <v>198</v>
      </c>
      <c r="G12" s="24">
        <v>81</v>
      </c>
      <c r="H12" s="24">
        <v>79</v>
      </c>
      <c r="I12" s="24">
        <v>37</v>
      </c>
      <c r="J12" s="24">
        <v>25</v>
      </c>
      <c r="K12" s="24">
        <v>45</v>
      </c>
      <c r="L12" s="24">
        <v>147</v>
      </c>
      <c r="M12" s="24">
        <v>3</v>
      </c>
      <c r="N12" s="24">
        <v>5</v>
      </c>
      <c r="O12" s="24">
        <f t="shared" si="0"/>
        <v>983</v>
      </c>
      <c r="P12" s="13">
        <f t="shared" si="1"/>
        <v>0.54977628635346754</v>
      </c>
      <c r="Q12" s="25" t="s">
        <v>51</v>
      </c>
      <c r="R12" s="25"/>
      <c r="S12" s="25"/>
    </row>
    <row r="13" spans="1:22" x14ac:dyDescent="0.25">
      <c r="A13" s="21">
        <v>12</v>
      </c>
      <c r="B13" s="22" t="s">
        <v>34</v>
      </c>
      <c r="C13" s="23">
        <v>1518</v>
      </c>
      <c r="D13" s="24">
        <v>116</v>
      </c>
      <c r="E13" s="24">
        <v>222</v>
      </c>
      <c r="F13" s="24">
        <v>130</v>
      </c>
      <c r="G13" s="24">
        <v>97</v>
      </c>
      <c r="H13" s="24">
        <v>61</v>
      </c>
      <c r="I13" s="24">
        <v>80</v>
      </c>
      <c r="J13" s="24">
        <v>17</v>
      </c>
      <c r="K13" s="24">
        <v>36</v>
      </c>
      <c r="L13" s="24">
        <v>85</v>
      </c>
      <c r="M13" s="24">
        <v>0</v>
      </c>
      <c r="N13" s="24">
        <v>0</v>
      </c>
      <c r="O13" s="24">
        <f t="shared" si="0"/>
        <v>844</v>
      </c>
      <c r="P13" s="13">
        <f t="shared" si="1"/>
        <v>0.55599472990777343</v>
      </c>
      <c r="Q13" s="5" t="s">
        <v>51</v>
      </c>
      <c r="R13" s="5"/>
      <c r="S13" s="5"/>
      <c r="U13" s="26"/>
    </row>
    <row r="14" spans="1:22" x14ac:dyDescent="0.25">
      <c r="A14" s="21">
        <v>13</v>
      </c>
      <c r="B14" s="22" t="s">
        <v>11</v>
      </c>
      <c r="C14" s="23">
        <v>1698</v>
      </c>
      <c r="D14" s="24">
        <v>210</v>
      </c>
      <c r="E14" s="24">
        <v>244</v>
      </c>
      <c r="F14" s="24">
        <v>117</v>
      </c>
      <c r="G14" s="24">
        <v>71</v>
      </c>
      <c r="H14" s="24">
        <v>86</v>
      </c>
      <c r="I14" s="24">
        <v>81</v>
      </c>
      <c r="J14" s="24">
        <v>15</v>
      </c>
      <c r="K14" s="24">
        <v>31</v>
      </c>
      <c r="L14" s="24">
        <v>132</v>
      </c>
      <c r="M14" s="24">
        <v>1</v>
      </c>
      <c r="N14" s="24">
        <v>0</v>
      </c>
      <c r="O14" s="24">
        <f t="shared" si="0"/>
        <v>988</v>
      </c>
      <c r="P14" s="13">
        <f t="shared" si="1"/>
        <v>0.58186101295641934</v>
      </c>
      <c r="Q14" s="5" t="s">
        <v>51</v>
      </c>
      <c r="R14" s="5"/>
      <c r="S14" s="5"/>
    </row>
    <row r="15" spans="1:22" x14ac:dyDescent="0.25">
      <c r="A15" s="21">
        <v>14</v>
      </c>
      <c r="B15" s="22" t="s">
        <v>12</v>
      </c>
      <c r="C15" s="23">
        <v>1954</v>
      </c>
      <c r="D15" s="24">
        <v>107</v>
      </c>
      <c r="E15" s="24">
        <v>274</v>
      </c>
      <c r="F15" s="24">
        <v>131</v>
      </c>
      <c r="G15" s="24">
        <v>83</v>
      </c>
      <c r="H15" s="24">
        <v>64</v>
      </c>
      <c r="I15" s="24">
        <v>47</v>
      </c>
      <c r="J15" s="24">
        <v>30</v>
      </c>
      <c r="K15" s="24">
        <v>24</v>
      </c>
      <c r="L15" s="24">
        <v>141</v>
      </c>
      <c r="M15" s="24">
        <v>2</v>
      </c>
      <c r="N15" s="24">
        <v>0</v>
      </c>
      <c r="O15" s="24">
        <f t="shared" si="0"/>
        <v>903</v>
      </c>
      <c r="P15" s="13">
        <f t="shared" si="1"/>
        <v>0.46212896622313204</v>
      </c>
      <c r="Q15" s="5"/>
      <c r="R15" s="5"/>
      <c r="S15" s="5"/>
    </row>
    <row r="16" spans="1:22" x14ac:dyDescent="0.25">
      <c r="A16" s="21">
        <v>15</v>
      </c>
      <c r="B16" s="22" t="s">
        <v>13</v>
      </c>
      <c r="C16" s="23">
        <v>1534</v>
      </c>
      <c r="D16" s="24">
        <v>160</v>
      </c>
      <c r="E16" s="24">
        <v>166</v>
      </c>
      <c r="F16" s="24">
        <v>155</v>
      </c>
      <c r="G16" s="24">
        <v>119</v>
      </c>
      <c r="H16" s="24">
        <v>39</v>
      </c>
      <c r="I16" s="24">
        <v>81</v>
      </c>
      <c r="J16" s="24">
        <v>16</v>
      </c>
      <c r="K16" s="24">
        <v>41</v>
      </c>
      <c r="L16" s="24">
        <v>68</v>
      </c>
      <c r="M16" s="24">
        <v>0</v>
      </c>
      <c r="N16" s="24">
        <v>0</v>
      </c>
      <c r="O16" s="24">
        <f t="shared" si="0"/>
        <v>845</v>
      </c>
      <c r="P16" s="13">
        <f t="shared" si="1"/>
        <v>0.55084745762711862</v>
      </c>
      <c r="Q16" s="5"/>
      <c r="R16" s="5"/>
      <c r="S16" s="5"/>
    </row>
    <row r="17" spans="1:21" s="26" customFormat="1" x14ac:dyDescent="0.25">
      <c r="A17" s="21">
        <v>16</v>
      </c>
      <c r="B17" s="22" t="s">
        <v>14</v>
      </c>
      <c r="C17" s="23">
        <v>1815</v>
      </c>
      <c r="D17" s="24">
        <v>196</v>
      </c>
      <c r="E17" s="24">
        <v>272</v>
      </c>
      <c r="F17" s="24">
        <v>170</v>
      </c>
      <c r="G17" s="24">
        <v>112</v>
      </c>
      <c r="H17" s="24">
        <v>77</v>
      </c>
      <c r="I17" s="24">
        <v>114</v>
      </c>
      <c r="J17" s="24">
        <v>21</v>
      </c>
      <c r="K17" s="24">
        <v>44</v>
      </c>
      <c r="L17" s="24">
        <v>99</v>
      </c>
      <c r="M17" s="24">
        <v>1</v>
      </c>
      <c r="N17" s="24">
        <v>2</v>
      </c>
      <c r="O17" s="24">
        <f t="shared" si="0"/>
        <v>1108</v>
      </c>
      <c r="P17" s="13">
        <f t="shared" si="1"/>
        <v>0.61046831955922864</v>
      </c>
      <c r="Q17" s="25"/>
      <c r="R17" s="25"/>
      <c r="S17" s="25"/>
    </row>
    <row r="18" spans="1:21" s="26" customFormat="1" x14ac:dyDescent="0.25">
      <c r="A18" s="21">
        <v>17</v>
      </c>
      <c r="B18" s="22" t="s">
        <v>35</v>
      </c>
      <c r="C18" s="23">
        <v>1814</v>
      </c>
      <c r="D18" s="24">
        <v>128</v>
      </c>
      <c r="E18" s="24">
        <v>207</v>
      </c>
      <c r="F18" s="24">
        <v>93</v>
      </c>
      <c r="G18" s="24">
        <v>57</v>
      </c>
      <c r="H18" s="24">
        <v>58</v>
      </c>
      <c r="I18" s="24">
        <v>48</v>
      </c>
      <c r="J18" s="24">
        <v>20</v>
      </c>
      <c r="K18" s="24">
        <v>22</v>
      </c>
      <c r="L18" s="24">
        <v>94</v>
      </c>
      <c r="M18" s="24">
        <v>3</v>
      </c>
      <c r="N18" s="24">
        <v>0</v>
      </c>
      <c r="O18" s="24">
        <f t="shared" si="0"/>
        <v>730</v>
      </c>
      <c r="P18" s="13">
        <f t="shared" si="1"/>
        <v>0.40242557883131203</v>
      </c>
      <c r="Q18" s="25"/>
      <c r="R18" s="25"/>
      <c r="S18" s="25"/>
    </row>
    <row r="19" spans="1:21" s="26" customFormat="1" x14ac:dyDescent="0.25">
      <c r="A19" s="21">
        <v>18</v>
      </c>
      <c r="B19" s="22" t="s">
        <v>15</v>
      </c>
      <c r="C19" s="23">
        <v>1659</v>
      </c>
      <c r="D19" s="24">
        <v>228</v>
      </c>
      <c r="E19" s="24">
        <v>271</v>
      </c>
      <c r="F19" s="24">
        <v>178</v>
      </c>
      <c r="G19" s="24">
        <v>88</v>
      </c>
      <c r="H19" s="24">
        <v>60</v>
      </c>
      <c r="I19" s="24">
        <v>92</v>
      </c>
      <c r="J19" s="24">
        <v>12</v>
      </c>
      <c r="K19" s="24">
        <v>27</v>
      </c>
      <c r="L19" s="24">
        <v>108</v>
      </c>
      <c r="M19" s="24">
        <v>1</v>
      </c>
      <c r="N19" s="24">
        <v>2</v>
      </c>
      <c r="O19" s="24">
        <f t="shared" si="0"/>
        <v>1067</v>
      </c>
      <c r="P19" s="13">
        <f t="shared" si="1"/>
        <v>0.64315852923447858</v>
      </c>
      <c r="Q19" s="25"/>
      <c r="R19" s="25"/>
      <c r="S19" s="25"/>
    </row>
    <row r="20" spans="1:21" s="26" customFormat="1" x14ac:dyDescent="0.25">
      <c r="A20" s="21">
        <v>19</v>
      </c>
      <c r="B20" s="22" t="s">
        <v>16</v>
      </c>
      <c r="C20" s="23">
        <v>1924</v>
      </c>
      <c r="D20" s="24">
        <v>346</v>
      </c>
      <c r="E20" s="24">
        <v>274</v>
      </c>
      <c r="F20" s="24">
        <v>112</v>
      </c>
      <c r="G20" s="24">
        <v>91</v>
      </c>
      <c r="H20" s="24">
        <v>89</v>
      </c>
      <c r="I20" s="24">
        <v>102</v>
      </c>
      <c r="J20" s="24">
        <v>26</v>
      </c>
      <c r="K20" s="24">
        <v>53</v>
      </c>
      <c r="L20" s="24">
        <v>125</v>
      </c>
      <c r="M20" s="24">
        <v>1</v>
      </c>
      <c r="N20" s="24">
        <v>3</v>
      </c>
      <c r="O20" s="24">
        <f t="shared" si="0"/>
        <v>1222</v>
      </c>
      <c r="P20" s="13">
        <f t="shared" si="1"/>
        <v>0.63513513513513509</v>
      </c>
      <c r="Q20" s="25"/>
      <c r="R20" s="25"/>
      <c r="S20" s="25"/>
    </row>
    <row r="21" spans="1:21" s="26" customFormat="1" x14ac:dyDescent="0.25">
      <c r="A21" s="21">
        <v>20</v>
      </c>
      <c r="B21" s="22" t="s">
        <v>17</v>
      </c>
      <c r="C21" s="23">
        <v>1235</v>
      </c>
      <c r="D21" s="24">
        <v>77</v>
      </c>
      <c r="E21" s="24">
        <v>139</v>
      </c>
      <c r="F21" s="24">
        <v>137</v>
      </c>
      <c r="G21" s="24">
        <v>69</v>
      </c>
      <c r="H21" s="24">
        <v>51</v>
      </c>
      <c r="I21" s="24">
        <v>63</v>
      </c>
      <c r="J21" s="24">
        <v>18</v>
      </c>
      <c r="K21" s="24">
        <v>21</v>
      </c>
      <c r="L21" s="24">
        <v>122</v>
      </c>
      <c r="M21" s="24">
        <v>2</v>
      </c>
      <c r="N21" s="24">
        <v>0</v>
      </c>
      <c r="O21" s="24">
        <f t="shared" si="0"/>
        <v>699</v>
      </c>
      <c r="P21" s="13">
        <f t="shared" si="1"/>
        <v>0.56599190283400813</v>
      </c>
      <c r="Q21" s="25"/>
      <c r="R21" s="25"/>
      <c r="S21" s="25"/>
    </row>
    <row r="22" spans="1:21" s="26" customFormat="1" x14ac:dyDescent="0.25">
      <c r="A22" s="21">
        <v>21</v>
      </c>
      <c r="B22" s="22" t="s">
        <v>18</v>
      </c>
      <c r="C22" s="23">
        <v>2164</v>
      </c>
      <c r="D22" s="24">
        <v>266</v>
      </c>
      <c r="E22" s="24">
        <v>266</v>
      </c>
      <c r="F22" s="24">
        <v>116</v>
      </c>
      <c r="G22" s="24">
        <v>90</v>
      </c>
      <c r="H22" s="24">
        <v>107</v>
      </c>
      <c r="I22" s="24">
        <v>134</v>
      </c>
      <c r="J22" s="24">
        <v>37</v>
      </c>
      <c r="K22" s="24">
        <v>26</v>
      </c>
      <c r="L22" s="24">
        <v>125</v>
      </c>
      <c r="M22" s="24">
        <v>0</v>
      </c>
      <c r="N22" s="24">
        <v>0</v>
      </c>
      <c r="O22" s="24">
        <f t="shared" si="0"/>
        <v>1167</v>
      </c>
      <c r="P22" s="13">
        <f t="shared" si="1"/>
        <v>0.53927911275415896</v>
      </c>
      <c r="Q22" s="25"/>
      <c r="R22" s="25"/>
      <c r="S22" s="25"/>
    </row>
    <row r="23" spans="1:21" x14ac:dyDescent="0.25">
      <c r="A23" s="21">
        <v>22</v>
      </c>
      <c r="B23" s="22" t="s">
        <v>19</v>
      </c>
      <c r="C23" s="23">
        <v>1260</v>
      </c>
      <c r="D23" s="24">
        <v>49</v>
      </c>
      <c r="E23" s="24">
        <v>205</v>
      </c>
      <c r="F23" s="24">
        <v>105</v>
      </c>
      <c r="G23" s="24">
        <v>62</v>
      </c>
      <c r="H23" s="24">
        <v>57</v>
      </c>
      <c r="I23" s="24">
        <v>65</v>
      </c>
      <c r="J23" s="24">
        <v>22</v>
      </c>
      <c r="K23" s="24">
        <v>21</v>
      </c>
      <c r="L23" s="24">
        <v>146</v>
      </c>
      <c r="M23" s="24">
        <v>0</v>
      </c>
      <c r="N23" s="24">
        <v>1</v>
      </c>
      <c r="O23" s="24">
        <f t="shared" si="0"/>
        <v>733</v>
      </c>
      <c r="P23" s="13">
        <f t="shared" si="1"/>
        <v>0.58174603174603179</v>
      </c>
      <c r="Q23" s="5"/>
      <c r="R23" s="5"/>
      <c r="S23" s="5"/>
      <c r="T23" s="26"/>
    </row>
    <row r="24" spans="1:21" s="26" customFormat="1" x14ac:dyDescent="0.25">
      <c r="A24" s="21">
        <v>23</v>
      </c>
      <c r="B24" s="22" t="s">
        <v>20</v>
      </c>
      <c r="C24" s="23">
        <v>1108</v>
      </c>
      <c r="D24" s="24">
        <v>27</v>
      </c>
      <c r="E24" s="24">
        <v>131</v>
      </c>
      <c r="F24" s="24">
        <v>99</v>
      </c>
      <c r="G24" s="24">
        <v>62</v>
      </c>
      <c r="H24" s="24">
        <v>35</v>
      </c>
      <c r="I24" s="24">
        <v>19</v>
      </c>
      <c r="J24" s="24">
        <v>13</v>
      </c>
      <c r="K24" s="24">
        <v>25</v>
      </c>
      <c r="L24" s="24">
        <v>205</v>
      </c>
      <c r="M24" s="24">
        <v>2</v>
      </c>
      <c r="N24" s="24">
        <v>1</v>
      </c>
      <c r="O24" s="24">
        <f t="shared" si="0"/>
        <v>619</v>
      </c>
      <c r="P24" s="13">
        <f t="shared" si="1"/>
        <v>0.55866425992779778</v>
      </c>
      <c r="Q24" s="25"/>
      <c r="R24" s="25"/>
      <c r="S24" s="25"/>
      <c r="U24"/>
    </row>
    <row r="25" spans="1:21" x14ac:dyDescent="0.25">
      <c r="A25" s="21">
        <v>24</v>
      </c>
      <c r="B25" s="22" t="s">
        <v>36</v>
      </c>
      <c r="C25" s="23">
        <v>2144</v>
      </c>
      <c r="D25" s="24">
        <v>51</v>
      </c>
      <c r="E25" s="24">
        <v>326</v>
      </c>
      <c r="F25" s="24">
        <v>229</v>
      </c>
      <c r="G25" s="24">
        <v>61</v>
      </c>
      <c r="H25" s="24">
        <v>96</v>
      </c>
      <c r="I25" s="24">
        <v>61</v>
      </c>
      <c r="J25" s="24">
        <v>20</v>
      </c>
      <c r="K25" s="24">
        <v>34</v>
      </c>
      <c r="L25" s="24">
        <v>137</v>
      </c>
      <c r="M25" s="24">
        <v>0</v>
      </c>
      <c r="N25" s="24">
        <v>0</v>
      </c>
      <c r="O25" s="24">
        <f t="shared" si="0"/>
        <v>1015</v>
      </c>
      <c r="P25" s="13">
        <f t="shared" si="1"/>
        <v>0.47341417910447764</v>
      </c>
      <c r="Q25" s="5"/>
      <c r="R25" s="5"/>
      <c r="S25" s="5"/>
    </row>
    <row r="26" spans="1:21" x14ac:dyDescent="0.25">
      <c r="A26" s="17">
        <v>25</v>
      </c>
      <c r="B26" s="18" t="s">
        <v>37</v>
      </c>
      <c r="C26" s="19">
        <v>2137</v>
      </c>
      <c r="D26" s="2">
        <v>78</v>
      </c>
      <c r="E26" s="2">
        <v>286</v>
      </c>
      <c r="F26" s="2">
        <v>204</v>
      </c>
      <c r="G26" s="2">
        <v>61</v>
      </c>
      <c r="H26" s="2">
        <v>106</v>
      </c>
      <c r="I26" s="2">
        <v>41</v>
      </c>
      <c r="J26" s="2">
        <v>17</v>
      </c>
      <c r="K26" s="2">
        <v>11</v>
      </c>
      <c r="L26" s="2">
        <v>116</v>
      </c>
      <c r="M26" s="2">
        <v>0</v>
      </c>
      <c r="N26" s="2">
        <v>0</v>
      </c>
      <c r="O26" s="2">
        <f t="shared" si="0"/>
        <v>920</v>
      </c>
      <c r="P26" s="13">
        <f t="shared" si="1"/>
        <v>0.43051006083294335</v>
      </c>
      <c r="Q26" s="5"/>
      <c r="R26" s="5"/>
      <c r="S26" s="5"/>
    </row>
    <row r="27" spans="1:21" x14ac:dyDescent="0.25">
      <c r="A27" s="17">
        <v>28</v>
      </c>
      <c r="B27" s="18" t="s">
        <v>38</v>
      </c>
      <c r="C27" s="2"/>
      <c r="D27" s="2">
        <v>120</v>
      </c>
      <c r="E27" s="2">
        <v>30</v>
      </c>
      <c r="F27" s="2">
        <v>79</v>
      </c>
      <c r="G27" s="2">
        <v>45</v>
      </c>
      <c r="H27" s="2">
        <v>23</v>
      </c>
      <c r="I27" s="2">
        <v>27</v>
      </c>
      <c r="J27" s="2">
        <v>3</v>
      </c>
      <c r="K27" s="2">
        <v>25</v>
      </c>
      <c r="L27" s="2">
        <v>29</v>
      </c>
      <c r="M27" s="2">
        <v>0</v>
      </c>
      <c r="N27" s="2">
        <v>0</v>
      </c>
      <c r="O27" s="2">
        <f t="shared" si="0"/>
        <v>381</v>
      </c>
      <c r="P27" s="13"/>
      <c r="Q27" s="5"/>
      <c r="R27" s="5"/>
      <c r="S27" s="5"/>
    </row>
    <row r="28" spans="1:21" x14ac:dyDescent="0.25">
      <c r="A28" s="17">
        <v>29</v>
      </c>
      <c r="B28" s="18" t="s">
        <v>39</v>
      </c>
      <c r="C28" s="2"/>
      <c r="D28" s="2">
        <v>178</v>
      </c>
      <c r="E28" s="2">
        <v>58</v>
      </c>
      <c r="F28" s="2">
        <v>179</v>
      </c>
      <c r="G28" s="2">
        <v>67</v>
      </c>
      <c r="H28" s="2">
        <v>27</v>
      </c>
      <c r="I28" s="2">
        <v>45</v>
      </c>
      <c r="J28" s="2">
        <v>5</v>
      </c>
      <c r="K28" s="2">
        <v>20</v>
      </c>
      <c r="L28" s="2">
        <v>57</v>
      </c>
      <c r="M28" s="2">
        <v>1</v>
      </c>
      <c r="N28" s="2">
        <v>0</v>
      </c>
      <c r="O28" s="2">
        <f t="shared" si="0"/>
        <v>637</v>
      </c>
      <c r="P28" s="13"/>
      <c r="Q28" s="5"/>
      <c r="R28" s="5"/>
      <c r="S28" s="5"/>
    </row>
    <row r="29" spans="1:21" x14ac:dyDescent="0.25">
      <c r="A29" s="17">
        <v>30</v>
      </c>
      <c r="B29" s="18" t="s">
        <v>40</v>
      </c>
      <c r="C29" s="2"/>
      <c r="D29" s="2">
        <v>64</v>
      </c>
      <c r="E29" s="2">
        <v>56</v>
      </c>
      <c r="F29" s="2">
        <v>38</v>
      </c>
      <c r="G29" s="2">
        <v>26</v>
      </c>
      <c r="H29" s="2">
        <v>26</v>
      </c>
      <c r="I29" s="2">
        <v>26</v>
      </c>
      <c r="J29" s="2">
        <v>6</v>
      </c>
      <c r="K29" s="2">
        <v>7</v>
      </c>
      <c r="L29" s="2">
        <v>42</v>
      </c>
      <c r="M29" s="2">
        <v>0</v>
      </c>
      <c r="N29" s="2">
        <v>0</v>
      </c>
      <c r="O29" s="2">
        <f t="shared" si="0"/>
        <v>291</v>
      </c>
      <c r="P29" s="13"/>
      <c r="Q29" s="5"/>
      <c r="R29" s="5"/>
      <c r="S29" s="5"/>
    </row>
    <row r="30" spans="1:21" x14ac:dyDescent="0.25">
      <c r="A30" s="17">
        <v>31</v>
      </c>
      <c r="B30" s="18" t="s">
        <v>41</v>
      </c>
      <c r="C30" s="2"/>
      <c r="D30" s="2">
        <v>87</v>
      </c>
      <c r="E30" s="2">
        <v>109</v>
      </c>
      <c r="F30" s="2">
        <v>87</v>
      </c>
      <c r="G30" s="2">
        <v>29</v>
      </c>
      <c r="H30" s="2">
        <v>34</v>
      </c>
      <c r="I30" s="2">
        <v>54</v>
      </c>
      <c r="J30" s="2">
        <v>11</v>
      </c>
      <c r="K30" s="2">
        <v>10</v>
      </c>
      <c r="L30" s="2">
        <v>62</v>
      </c>
      <c r="M30" s="2">
        <v>0</v>
      </c>
      <c r="N30" s="2">
        <v>0</v>
      </c>
      <c r="O30" s="2">
        <f t="shared" si="0"/>
        <v>483</v>
      </c>
      <c r="P30" s="13"/>
      <c r="Q30" s="5"/>
      <c r="R30" s="5"/>
      <c r="S30" s="5"/>
    </row>
    <row r="31" spans="1:21" x14ac:dyDescent="0.25">
      <c r="A31" s="17">
        <v>32</v>
      </c>
      <c r="B31" s="18" t="s">
        <v>42</v>
      </c>
      <c r="C31" s="2"/>
      <c r="D31" s="2">
        <v>91</v>
      </c>
      <c r="E31" s="2">
        <v>137</v>
      </c>
      <c r="F31" s="2">
        <v>62</v>
      </c>
      <c r="G31" s="2">
        <v>63</v>
      </c>
      <c r="H31" s="2">
        <v>57</v>
      </c>
      <c r="I31" s="2">
        <v>33</v>
      </c>
      <c r="J31" s="2">
        <v>5</v>
      </c>
      <c r="K31" s="2">
        <v>23</v>
      </c>
      <c r="L31" s="2">
        <v>63</v>
      </c>
      <c r="M31" s="2">
        <v>1</v>
      </c>
      <c r="N31" s="2">
        <v>0</v>
      </c>
      <c r="O31" s="2">
        <f t="shared" si="0"/>
        <v>535</v>
      </c>
      <c r="P31" s="13"/>
      <c r="Q31" s="5"/>
      <c r="R31" s="5"/>
      <c r="S31" s="5"/>
    </row>
    <row r="32" spans="1:21" x14ac:dyDescent="0.25">
      <c r="A32" s="17">
        <v>33</v>
      </c>
      <c r="B32" s="18" t="s">
        <v>43</v>
      </c>
      <c r="C32" s="2"/>
      <c r="D32" s="2">
        <v>116</v>
      </c>
      <c r="E32" s="2">
        <v>236</v>
      </c>
      <c r="F32" s="2">
        <v>120</v>
      </c>
      <c r="G32" s="2">
        <v>82</v>
      </c>
      <c r="H32" s="2">
        <v>54</v>
      </c>
      <c r="I32" s="2">
        <v>77</v>
      </c>
      <c r="J32" s="2">
        <v>10</v>
      </c>
      <c r="K32" s="2">
        <v>31</v>
      </c>
      <c r="L32" s="2">
        <v>84</v>
      </c>
      <c r="M32" s="2">
        <v>1</v>
      </c>
      <c r="N32" s="2">
        <v>0</v>
      </c>
      <c r="O32" s="2">
        <f t="shared" si="0"/>
        <v>811</v>
      </c>
      <c r="P32" s="13"/>
      <c r="Q32" s="5"/>
      <c r="R32" s="5"/>
      <c r="S32" s="5"/>
    </row>
    <row r="33" spans="1:19" x14ac:dyDescent="0.25">
      <c r="A33" s="17">
        <v>34</v>
      </c>
      <c r="B33" s="18" t="s">
        <v>44</v>
      </c>
      <c r="C33" s="2"/>
      <c r="D33" s="2">
        <v>29</v>
      </c>
      <c r="E33" s="2">
        <v>89</v>
      </c>
      <c r="F33" s="2">
        <v>67</v>
      </c>
      <c r="G33" s="2">
        <v>19</v>
      </c>
      <c r="H33" s="2">
        <v>48</v>
      </c>
      <c r="I33" s="2">
        <v>16</v>
      </c>
      <c r="J33" s="2">
        <v>7</v>
      </c>
      <c r="K33" s="2">
        <v>16</v>
      </c>
      <c r="L33" s="2">
        <v>33</v>
      </c>
      <c r="M33" s="2">
        <v>0</v>
      </c>
      <c r="N33" s="2">
        <v>0</v>
      </c>
      <c r="O33" s="2">
        <f t="shared" si="0"/>
        <v>324</v>
      </c>
      <c r="P33" s="13"/>
      <c r="Q33" s="5"/>
      <c r="R33" s="5"/>
      <c r="S33" s="5"/>
    </row>
    <row r="34" spans="1:19" x14ac:dyDescent="0.25">
      <c r="A34" s="17">
        <v>35</v>
      </c>
      <c r="B34" s="18" t="s">
        <v>45</v>
      </c>
      <c r="C34" s="2"/>
      <c r="D34" s="2">
        <v>31</v>
      </c>
      <c r="E34" s="2">
        <v>161</v>
      </c>
      <c r="F34" s="2">
        <v>130</v>
      </c>
      <c r="G34" s="2">
        <v>38</v>
      </c>
      <c r="H34" s="2">
        <v>48</v>
      </c>
      <c r="I34" s="2">
        <v>39</v>
      </c>
      <c r="J34" s="2">
        <v>3</v>
      </c>
      <c r="K34" s="2">
        <v>23</v>
      </c>
      <c r="L34" s="2">
        <v>61</v>
      </c>
      <c r="M34" s="2">
        <v>0</v>
      </c>
      <c r="N34" s="2">
        <v>0</v>
      </c>
      <c r="O34" s="2">
        <f t="shared" si="0"/>
        <v>534</v>
      </c>
      <c r="P34" s="13"/>
      <c r="Q34" s="5"/>
      <c r="R34" s="5"/>
      <c r="S34" s="5"/>
    </row>
    <row r="35" spans="1:19" s="5" customFormat="1" ht="12.75" x14ac:dyDescent="0.2">
      <c r="A35" s="1"/>
      <c r="B35" s="4" t="s">
        <v>28</v>
      </c>
      <c r="C35" s="4">
        <f t="shared" ref="C35" si="2">SUM(C3:C26)</f>
        <v>41083</v>
      </c>
      <c r="D35" s="15">
        <f>SUM(D3:D34)</f>
        <v>5260</v>
      </c>
      <c r="E35" s="15">
        <f t="shared" ref="E35:O35" si="3">SUM(E3:E34)</f>
        <v>5385</v>
      </c>
      <c r="F35" s="15">
        <f t="shared" si="3"/>
        <v>4740</v>
      </c>
      <c r="G35" s="15">
        <f t="shared" si="3"/>
        <v>2252</v>
      </c>
      <c r="H35" s="15">
        <f t="shared" si="3"/>
        <v>1966</v>
      </c>
      <c r="I35" s="15">
        <f t="shared" si="3"/>
        <v>2093</v>
      </c>
      <c r="J35" s="15">
        <f t="shared" si="3"/>
        <v>506</v>
      </c>
      <c r="K35" s="15">
        <f t="shared" si="3"/>
        <v>845</v>
      </c>
      <c r="L35" s="15">
        <f t="shared" si="3"/>
        <v>3186</v>
      </c>
      <c r="M35" s="15">
        <f t="shared" si="3"/>
        <v>34</v>
      </c>
      <c r="N35" s="15">
        <f t="shared" si="3"/>
        <v>30</v>
      </c>
      <c r="O35" s="15">
        <f t="shared" si="3"/>
        <v>26297</v>
      </c>
      <c r="P35" s="16">
        <f t="shared" si="1"/>
        <v>0.64009444295694085</v>
      </c>
    </row>
    <row r="36" spans="1:19" s="5" customFormat="1" ht="12.75" x14ac:dyDescent="0.2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2"/>
    </row>
    <row r="37" spans="1:19" x14ac:dyDescent="0.25">
      <c r="A37" s="33" t="s">
        <v>49</v>
      </c>
      <c r="B37" s="33"/>
      <c r="C37" s="33"/>
      <c r="D37" s="31">
        <v>7</v>
      </c>
      <c r="E37" s="31">
        <v>7</v>
      </c>
      <c r="F37" s="31">
        <v>6</v>
      </c>
      <c r="G37" s="31">
        <v>2</v>
      </c>
      <c r="H37" s="31">
        <v>2</v>
      </c>
      <c r="I37" s="31">
        <v>2</v>
      </c>
      <c r="J37" s="31">
        <v>0</v>
      </c>
      <c r="K37" s="31">
        <v>1</v>
      </c>
      <c r="L37" s="31">
        <v>4</v>
      </c>
      <c r="M37" s="5"/>
      <c r="N37" s="5"/>
      <c r="O37" s="5"/>
      <c r="P37" s="5"/>
      <c r="Q37" s="5"/>
      <c r="R37" s="5"/>
      <c r="S37" s="5"/>
    </row>
    <row r="38" spans="1:19" ht="27" customHeight="1" x14ac:dyDescent="0.25">
      <c r="A38" s="5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</sheetData>
  <autoFilter ref="A2:P35" xr:uid="{00000000-0009-0000-0000-000000000000}"/>
  <mergeCells count="2">
    <mergeCell ref="A1:P1"/>
    <mergeCell ref="A37:C37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Gemeente Goeree-Overflakkee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Velde, Elsa van der</dc:creator>
  <cp:lastModifiedBy>Velde, Elsa van der</cp:lastModifiedBy>
  <cp:lastPrinted>2022-03-16T22:27:21Z</cp:lastPrinted>
  <dcterms:created xsi:type="dcterms:W3CDTF">2018-03-14T07:12:35Z</dcterms:created>
  <dcterms:modified xsi:type="dcterms:W3CDTF">2022-03-22T18:23:47Z</dcterms:modified>
</cp:coreProperties>
</file>