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eam projecten\Projecten\Lopende Projecten\Energietransitie\Energiearmoede\Doelgroep 140%\Briefing KCC\"/>
    </mc:Choice>
  </mc:AlternateContent>
  <bookViews>
    <workbookView xWindow="0" yWindow="0" windowWidth="28800" windowHeight="1124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10" i="1" l="1"/>
  <c r="E10" i="1" s="1"/>
  <c r="D9" i="1"/>
  <c r="E9" i="1" s="1"/>
  <c r="D8" i="1"/>
  <c r="E8" i="1" s="1"/>
  <c r="D7" i="1"/>
  <c r="E7" i="1" s="1"/>
  <c r="D6" i="1"/>
  <c r="E6" i="1" s="1"/>
  <c r="D5" i="1"/>
  <c r="E5" i="1" s="1"/>
  <c r="C10" i="1"/>
  <c r="C9" i="1"/>
  <c r="C8" i="1"/>
  <c r="C7" i="1"/>
  <c r="C6" i="1"/>
  <c r="C5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<sst xmlns="http://schemas.openxmlformats.org/spreadsheetml/2006/main" count="40" uniqueCount="37">
  <si>
    <t>Leefsituatie</t>
  </si>
  <si>
    <t>Bedrag per dag</t>
  </si>
  <si>
    <t>Bedrag per week</t>
  </si>
  <si>
    <t>Bedrag per maand</t>
  </si>
  <si>
    <t>Gehuwd / gelijkgestelden</t>
  </si>
  <si>
    <t>Alleenstaande van 21 jaar en ouder</t>
  </si>
  <si>
    <t>Alleenstaand-woningdeler van 21 jaar en ouder</t>
  </si>
  <si>
    <t>Alleenstaande van 20 jaar</t>
  </si>
  <si>
    <t>Alleenstaande van 19 jaar</t>
  </si>
  <si>
    <t>Alleenstaande van 18 jaar</t>
  </si>
  <si>
    <t>We noemen uw leefsituatie alleenstaand in de volgende gevallen:</t>
  </si>
  <si>
    <t>5 dagen</t>
  </si>
  <si>
    <t>4,35 wkn/ 21,75 dgn</t>
  </si>
  <si>
    <t>Totaal omgerekend naar maand</t>
  </si>
  <si>
    <t>Bruto bedrag week</t>
  </si>
  <si>
    <t>←</t>
  </si>
  <si>
    <t xml:space="preserve">Sociaal minimum </t>
  </si>
  <si>
    <t>Bedrag per jaar</t>
  </si>
  <si>
    <t>In alle andere situaties zien wij u als alleenstaand-woningdeler.</t>
  </si>
  <si>
    <t>.  Als uw thuiswonende kinderen jonger dan 27 jaar zijn.</t>
  </si>
  <si>
    <t>.  Als uw thuiswonende kinderen 27 jaar of ouder zijn en studeren.</t>
  </si>
  <si>
    <r>
      <t xml:space="preserve">Let op: Dit zijn </t>
    </r>
    <r>
      <rPr>
        <b/>
        <sz val="12"/>
        <color theme="1"/>
        <rFont val="Calibri"/>
        <family val="2"/>
        <scheme val="minor"/>
      </rPr>
      <t>brutobedrage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. </t>
    </r>
  </si>
  <si>
    <r>
      <rPr>
        <b/>
        <sz val="12"/>
        <color theme="1"/>
        <rFont val="Calibri"/>
        <family val="2"/>
        <scheme val="minor"/>
      </rPr>
      <t>140% van het sociaal minimum</t>
    </r>
    <r>
      <rPr>
        <sz val="11"/>
        <color theme="1"/>
        <rFont val="Calibri"/>
        <family val="2"/>
        <scheme val="minor"/>
      </rPr>
      <t xml:space="preserve"> vanaf 1 juli 2023 (Toeslagenwet: bron https://www.uwv.nl/particulieren/bedragen/detail/sociaal-minimum )</t>
    </r>
  </si>
  <si>
    <r>
      <t xml:space="preserve">Let op: Bent u </t>
    </r>
    <r>
      <rPr>
        <b/>
        <sz val="12"/>
        <color theme="1"/>
        <rFont val="Calibri"/>
        <family val="2"/>
        <scheme val="minor"/>
      </rPr>
      <t>alleenstaande ouder</t>
    </r>
    <r>
      <rPr>
        <sz val="11"/>
        <color theme="1"/>
        <rFont val="Calibri"/>
        <family val="2"/>
        <scheme val="minor"/>
      </rPr>
      <t>?</t>
    </r>
  </si>
  <si>
    <t>Rekenhulp</t>
  </si>
  <si>
    <t>Aan deze rekenhulp kunt u geen rechten ontlenen</t>
  </si>
  <si>
    <t>wergever 2/instantie 2</t>
  </si>
  <si>
    <t>wergever 1/instantie 1</t>
  </si>
  <si>
    <t>wergever 3/instantie 3</t>
  </si>
  <si>
    <t>wergever 4/instantie 4</t>
  </si>
  <si>
    <t>wergever 5/instantie 5</t>
  </si>
  <si>
    <r>
      <t xml:space="preserve">Stap 2. 
Vul per werkgever/uitkeringsinstantie het brutobedrag in dat u vindt op uw loonstrook of betaalspecificatie.  Is dit een loonstrook of betaalspecificatie voor een week, vul het bruto bedrag dan in onder het kopje ' Bruto bedrag week'. Geldt deze voor een maand, vul het bruto bedrag dan in onder het kopje ' Bruto bedrag maand'. 
</t>
    </r>
    <r>
      <rPr>
        <i/>
        <sz val="11"/>
        <color theme="1"/>
        <rFont val="Calibri"/>
        <family val="2"/>
        <scheme val="minor"/>
      </rPr>
      <t>Gebruik voor iedere werkgever/uitkeringsinstantie een aparte regel</t>
    </r>
    <r>
      <rPr>
        <sz val="11"/>
        <color theme="1"/>
        <rFont val="Calibri"/>
        <family val="2"/>
        <scheme val="minor"/>
      </rPr>
      <t xml:space="preserve">
</t>
    </r>
  </si>
  <si>
    <t xml:space="preserve">Stap 3: 
Kijk in de tabel hierboven bij uw leefsituatie. Is het bedrag 'Totaal omgerekend per maand'  lager dan het daar genoemde  ' Bedrag per maand', dan komt u mogelijk in aanmerking voor de subsidie.
 </t>
  </si>
  <si>
    <t>wergever 6/instantie 6</t>
  </si>
  <si>
    <t xml:space="preserve">Stap 1: 
Verzamel de meest recente maandelijkse loonstroken en betaalspecificaties van uw werkgever(s) en/of uitkeringsinstantie(s). Deze mogen niet ouder zijn dan 3 maanden. Bent u gehuwd of daaraan gelijkgesteld, doe dit dan ook voor uw partner.
</t>
  </si>
  <si>
    <t>Bruto bedrag maand</t>
  </si>
  <si>
    <t>Bruto per maand (4,35*week/1*maand)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</si>
</sst>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&quot;€&quot;\ \-#,##0.00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 applyProtection="1"/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9" fontId="0" fillId="0" borderId="0" xfId="0" applyNumberFormat="1" applyAlignment="1" applyProtection="1">
      <alignment horizontal="left" vertical="top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8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8" fontId="0" fillId="0" borderId="0" xfId="0" applyNumberFormat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25" workbookViewId="0">
      <selection activeCell="D27" sqref="D27"/>
    </sheetView>
  </sheetViews>
  <sheetFormatPr defaultRowHeight="14.5" x14ac:dyDescent="0.35"/>
  <cols>
    <col min="1" max="1" width="43" style="4" customWidth="1"/>
    <col min="2" max="2" width="18.7265625" style="4" hidden="1" customWidth="1"/>
    <col min="3" max="5" width="22.7265625" style="4" customWidth="1"/>
    <col min="6" max="6" width="0" style="4" hidden="1" customWidth="1"/>
    <col min="7" max="9" width="18.7265625" style="4" hidden="1" customWidth="1"/>
    <col min="10" max="16384" width="8.7265625" style="4"/>
  </cols>
  <sheetData>
    <row r="1" spans="1:9" x14ac:dyDescent="0.35">
      <c r="A1" s="3"/>
    </row>
    <row r="2" spans="1:9" ht="36" customHeight="1" x14ac:dyDescent="0.35">
      <c r="A2" s="3" t="s">
        <v>21</v>
      </c>
      <c r="C2" s="5" t="s">
        <v>22</v>
      </c>
      <c r="D2" s="5"/>
      <c r="E2" s="5"/>
    </row>
    <row r="3" spans="1:9" x14ac:dyDescent="0.35">
      <c r="A3" s="3"/>
      <c r="F3" s="6" t="s">
        <v>15</v>
      </c>
      <c r="G3" s="4" t="s">
        <v>16</v>
      </c>
    </row>
    <row r="4" spans="1:9" x14ac:dyDescent="0.35">
      <c r="A4" s="7" t="s">
        <v>0</v>
      </c>
      <c r="B4" s="8" t="s">
        <v>1</v>
      </c>
      <c r="C4" s="9" t="s">
        <v>2</v>
      </c>
      <c r="D4" s="9" t="s">
        <v>3</v>
      </c>
      <c r="E4" s="9" t="s">
        <v>17</v>
      </c>
      <c r="G4" s="4" t="s">
        <v>1</v>
      </c>
      <c r="H4" s="4" t="s">
        <v>2</v>
      </c>
      <c r="I4" s="4" t="s">
        <v>3</v>
      </c>
    </row>
    <row r="5" spans="1:9" x14ac:dyDescent="0.35">
      <c r="A5" s="3" t="s">
        <v>4</v>
      </c>
      <c r="B5" s="16">
        <f t="shared" ref="B5:D10" si="0">1.4*G5</f>
        <v>128.40799999999999</v>
      </c>
      <c r="C5" s="16">
        <f t="shared" si="0"/>
        <v>642.04</v>
      </c>
      <c r="D5" s="16">
        <f t="shared" si="0"/>
        <v>2792.8739999999998</v>
      </c>
      <c r="E5" s="16">
        <f>12*D5</f>
        <v>33514.487999999998</v>
      </c>
      <c r="G5" s="10">
        <v>91.72</v>
      </c>
      <c r="H5" s="10">
        <v>458.6</v>
      </c>
      <c r="I5" s="10">
        <v>1994.91</v>
      </c>
    </row>
    <row r="6" spans="1:9" x14ac:dyDescent="0.35">
      <c r="A6" s="3" t="s">
        <v>5</v>
      </c>
      <c r="B6" s="16">
        <f t="shared" si="0"/>
        <v>90.649999999999991</v>
      </c>
      <c r="C6" s="16">
        <f t="shared" si="0"/>
        <v>453.24999999999994</v>
      </c>
      <c r="D6" s="16">
        <f t="shared" si="0"/>
        <v>1971.6339999999998</v>
      </c>
      <c r="E6" s="16">
        <f t="shared" ref="E6:E10" si="1">12*D6</f>
        <v>23659.607999999997</v>
      </c>
      <c r="G6" s="10">
        <v>64.75</v>
      </c>
      <c r="H6" s="10">
        <v>323.75</v>
      </c>
      <c r="I6" s="10">
        <v>1408.31</v>
      </c>
    </row>
    <row r="7" spans="1:9" x14ac:dyDescent="0.35">
      <c r="A7" s="3" t="s">
        <v>6</v>
      </c>
      <c r="B7" s="16">
        <f t="shared" si="0"/>
        <v>57.847999999999999</v>
      </c>
      <c r="C7" s="16">
        <f t="shared" si="0"/>
        <v>289.23999999999995</v>
      </c>
      <c r="D7" s="16">
        <f t="shared" si="0"/>
        <v>1258.194</v>
      </c>
      <c r="E7" s="16">
        <f t="shared" si="1"/>
        <v>15098.328</v>
      </c>
      <c r="G7" s="10">
        <v>41.32</v>
      </c>
      <c r="H7" s="10">
        <v>206.6</v>
      </c>
      <c r="I7" s="10">
        <v>898.71</v>
      </c>
    </row>
    <row r="8" spans="1:9" x14ac:dyDescent="0.35">
      <c r="A8" s="3" t="s">
        <v>7</v>
      </c>
      <c r="B8" s="16">
        <f t="shared" si="0"/>
        <v>70.896000000000001</v>
      </c>
      <c r="C8" s="16">
        <f t="shared" si="0"/>
        <v>354.47999999999996</v>
      </c>
      <c r="D8" s="16">
        <f t="shared" si="0"/>
        <v>1541.9880000000001</v>
      </c>
      <c r="E8" s="16">
        <f t="shared" si="1"/>
        <v>18503.856</v>
      </c>
      <c r="G8" s="10">
        <v>50.64</v>
      </c>
      <c r="H8" s="10">
        <v>253.2</v>
      </c>
      <c r="I8" s="10">
        <v>1101.42</v>
      </c>
    </row>
    <row r="9" spans="1:9" x14ac:dyDescent="0.35">
      <c r="A9" s="3" t="s">
        <v>8</v>
      </c>
      <c r="B9" s="16">
        <f t="shared" si="0"/>
        <v>51.701999999999998</v>
      </c>
      <c r="C9" s="16">
        <f t="shared" si="0"/>
        <v>258.51</v>
      </c>
      <c r="D9" s="16">
        <f t="shared" si="0"/>
        <v>1124.5219999999999</v>
      </c>
      <c r="E9" s="16">
        <f t="shared" si="1"/>
        <v>13494.263999999999</v>
      </c>
      <c r="G9" s="10">
        <v>36.93</v>
      </c>
      <c r="H9" s="10">
        <v>184.65</v>
      </c>
      <c r="I9" s="10">
        <v>803.23</v>
      </c>
    </row>
    <row r="10" spans="1:9" x14ac:dyDescent="0.35">
      <c r="A10" s="3" t="s">
        <v>9</v>
      </c>
      <c r="B10" s="16">
        <f t="shared" si="0"/>
        <v>41.845999999999997</v>
      </c>
      <c r="C10" s="16">
        <f t="shared" si="0"/>
        <v>209.22999999999996</v>
      </c>
      <c r="D10" s="16">
        <f t="shared" si="0"/>
        <v>910.154</v>
      </c>
      <c r="E10" s="16">
        <f t="shared" si="1"/>
        <v>10921.848</v>
      </c>
      <c r="G10" s="10">
        <v>29.89</v>
      </c>
      <c r="H10" s="10">
        <v>149.44999999999999</v>
      </c>
      <c r="I10" s="10">
        <v>650.11</v>
      </c>
    </row>
    <row r="11" spans="1:9" x14ac:dyDescent="0.35">
      <c r="A11" s="3"/>
      <c r="H11" s="4" t="s">
        <v>11</v>
      </c>
      <c r="I11" s="4" t="s">
        <v>12</v>
      </c>
    </row>
    <row r="12" spans="1:9" ht="20.25" customHeight="1" x14ac:dyDescent="0.35">
      <c r="A12" s="11" t="s">
        <v>23</v>
      </c>
    </row>
    <row r="13" spans="1:9" x14ac:dyDescent="0.35">
      <c r="A13" s="3" t="s">
        <v>10</v>
      </c>
    </row>
    <row r="14" spans="1:9" x14ac:dyDescent="0.35">
      <c r="A14" s="3" t="s">
        <v>19</v>
      </c>
    </row>
    <row r="15" spans="1:9" x14ac:dyDescent="0.35">
      <c r="A15" s="3" t="s">
        <v>20</v>
      </c>
    </row>
    <row r="16" spans="1:9" ht="18.75" customHeight="1" x14ac:dyDescent="0.35">
      <c r="A16" s="3" t="s">
        <v>18</v>
      </c>
    </row>
    <row r="17" spans="1:5" x14ac:dyDescent="0.35">
      <c r="A17" s="3"/>
    </row>
    <row r="19" spans="1:5" ht="15.5" x14ac:dyDescent="0.35">
      <c r="A19" s="12" t="s">
        <v>24</v>
      </c>
    </row>
    <row r="20" spans="1:5" x14ac:dyDescent="0.35">
      <c r="A20" s="13" t="s">
        <v>25</v>
      </c>
    </row>
    <row r="21" spans="1:5" ht="10.5" customHeight="1" x14ac:dyDescent="0.35">
      <c r="A21" s="3"/>
    </row>
    <row r="22" spans="1:5" ht="55.5" customHeight="1" x14ac:dyDescent="0.35">
      <c r="A22" s="14" t="s">
        <v>34</v>
      </c>
      <c r="B22" s="14"/>
      <c r="C22" s="14"/>
      <c r="D22" s="14"/>
      <c r="E22" s="14"/>
    </row>
    <row r="23" spans="1:5" ht="82.5" customHeight="1" x14ac:dyDescent="0.35">
      <c r="A23" s="14" t="s">
        <v>31</v>
      </c>
      <c r="B23" s="14"/>
      <c r="C23" s="14"/>
      <c r="D23" s="14"/>
      <c r="E23" s="14"/>
    </row>
    <row r="24" spans="1:5" ht="54.75" customHeight="1" x14ac:dyDescent="0.35">
      <c r="A24" s="14" t="s">
        <v>32</v>
      </c>
      <c r="B24" s="14"/>
      <c r="C24" s="14"/>
      <c r="D24" s="14"/>
      <c r="E24" s="14"/>
    </row>
    <row r="25" spans="1:5" x14ac:dyDescent="0.35">
      <c r="A25" s="3"/>
    </row>
    <row r="26" spans="1:5" x14ac:dyDescent="0.35">
      <c r="A26" s="3"/>
      <c r="B26" s="4" t="s">
        <v>14</v>
      </c>
      <c r="C26" s="4" t="s">
        <v>35</v>
      </c>
      <c r="D26" s="4" t="s">
        <v>36</v>
      </c>
    </row>
    <row r="27" spans="1:5" x14ac:dyDescent="0.35">
      <c r="A27" s="3" t="s">
        <v>27</v>
      </c>
      <c r="B27" s="2">
        <v>50</v>
      </c>
      <c r="C27" s="2">
        <v>0</v>
      </c>
      <c r="D27" s="2">
        <v>0</v>
      </c>
    </row>
    <row r="28" spans="1:5" x14ac:dyDescent="0.35">
      <c r="A28" s="3" t="s">
        <v>26</v>
      </c>
      <c r="B28" s="2">
        <v>100</v>
      </c>
      <c r="C28" s="2">
        <v>0</v>
      </c>
      <c r="D28" s="2">
        <v>0</v>
      </c>
    </row>
    <row r="29" spans="1:5" x14ac:dyDescent="0.35">
      <c r="A29" s="3" t="s">
        <v>28</v>
      </c>
      <c r="B29" s="2">
        <v>200</v>
      </c>
      <c r="C29" s="2">
        <v>0</v>
      </c>
      <c r="D29" s="2">
        <v>0</v>
      </c>
    </row>
    <row r="30" spans="1:5" x14ac:dyDescent="0.35">
      <c r="A30" s="3" t="s">
        <v>29</v>
      </c>
      <c r="B30" s="2"/>
      <c r="C30" s="2">
        <v>0</v>
      </c>
      <c r="D30" s="2">
        <v>0</v>
      </c>
    </row>
    <row r="31" spans="1:5" x14ac:dyDescent="0.35">
      <c r="A31" s="3" t="s">
        <v>30</v>
      </c>
      <c r="B31" s="2"/>
      <c r="C31" s="2">
        <v>0</v>
      </c>
      <c r="D31" s="2">
        <v>0</v>
      </c>
    </row>
    <row r="32" spans="1:5" x14ac:dyDescent="0.35">
      <c r="A32" s="3" t="s">
        <v>33</v>
      </c>
      <c r="B32" s="2"/>
      <c r="C32" s="2">
        <v>0</v>
      </c>
      <c r="D32" s="2">
        <v>0</v>
      </c>
    </row>
    <row r="33" spans="1:4" ht="32.25" customHeight="1" x14ac:dyDescent="0.35">
      <c r="A33" s="15" t="s">
        <v>13</v>
      </c>
      <c r="B33" s="2"/>
      <c r="C33" s="2"/>
      <c r="D33" s="1">
        <f>SUM(D27:D32) + 4.35*SUM(C27:C32)</f>
        <v>0</v>
      </c>
    </row>
  </sheetData>
  <sheetProtection algorithmName="SHA-512" hashValue="CxEUQ7tV+/fBwto9kcNhj+wRTH5SFEcMJxS3LisODS7QpFFuw9mty2+oTJ3YVIR5IU/yYGQMN7V+tmeMd0dR6g==" saltValue="JFFSsq38yxJceNsWwurqGA==" spinCount="100000" sheet="1" objects="1" scenarios="1"/>
  <mergeCells count="4">
    <mergeCell ref="C2:E2"/>
    <mergeCell ref="A22:E22"/>
    <mergeCell ref="A23:E23"/>
    <mergeCell ref="A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OWO Gemeenten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Ottens</dc:creator>
  <cp:lastModifiedBy>Grotenboer, Ayla</cp:lastModifiedBy>
  <dcterms:created xsi:type="dcterms:W3CDTF">2023-08-22T07:05:19Z</dcterms:created>
  <dcterms:modified xsi:type="dcterms:W3CDTF">2023-09-04T09:15:56Z</dcterms:modified>
</cp:coreProperties>
</file>