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RBL\TOOR\Beleidsmedewerkers Groen gedeelde map\Beleidsdocumenten\Beleidsregels Bomen 2025 en afd. 3 APV 2025\Praktische zaken Beleidsregels Bomen 2025\"/>
    </mc:Choice>
  </mc:AlternateContent>
  <xr:revisionPtr revIDLastSave="0" documentId="13_ncr:1_{90E05684-3A6B-4282-87B6-A1A88AF9E222}" xr6:coauthVersionLast="47" xr6:coauthVersionMax="47" xr10:uidLastSave="{00000000-0000-0000-0000-000000000000}"/>
  <workbookProtection workbookAlgorithmName="SHA-512" workbookHashValue="A1WnhDLtr+S6fvxN/rPARs4PE34HTHZqj1AjhDZK2TA52nJ20HhJW559cMKCbBZRAymFtEGclBgPXjBDtQvE3Q==" workbookSaltValue="kLwFGxkq4+TLYmjk0Aa6Ig==" workbookSpinCount="100000" lockStructure="1"/>
  <bookViews>
    <workbookView xWindow="-120" yWindow="-120" windowWidth="38640" windowHeight="21240" xr2:uid="{D5783347-2ADA-4A50-8EDC-98D2746055C4}"/>
  </bookViews>
  <sheets>
    <sheet name="Rekenbl. financiële compensatie" sheetId="8" r:id="rId1"/>
    <sheet name="Vervolgkeuzelijsten" sheetId="2" state="hidden" r:id="rId2"/>
    <sheet name="Kenmerken boomsoorten" sheetId="10" state="hidden" r:id="rId3"/>
    <sheet name="Boomkroonvolumetabel" sheetId="1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8" l="1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G56" i="8"/>
  <c r="F56" i="8"/>
  <c r="E56" i="8"/>
  <c r="G55" i="8"/>
  <c r="F55" i="8"/>
  <c r="E55" i="8"/>
  <c r="G54" i="8"/>
  <c r="F54" i="8"/>
  <c r="E54" i="8"/>
  <c r="G53" i="8"/>
  <c r="F53" i="8"/>
  <c r="E53" i="8"/>
  <c r="G52" i="8"/>
  <c r="F52" i="8"/>
  <c r="E52" i="8"/>
  <c r="G51" i="8"/>
  <c r="F51" i="8"/>
  <c r="E51" i="8"/>
  <c r="G50" i="8"/>
  <c r="F50" i="8"/>
  <c r="E50" i="8"/>
  <c r="G49" i="8"/>
  <c r="F49" i="8"/>
  <c r="E49" i="8"/>
  <c r="G48" i="8"/>
  <c r="F48" i="8"/>
  <c r="E48" i="8"/>
  <c r="G47" i="8"/>
  <c r="F47" i="8"/>
  <c r="E47" i="8"/>
  <c r="G46" i="8"/>
  <c r="F46" i="8"/>
  <c r="E46" i="8"/>
  <c r="G45" i="8"/>
  <c r="F45" i="8"/>
  <c r="E45" i="8"/>
  <c r="G44" i="8"/>
  <c r="F44" i="8"/>
  <c r="E44" i="8"/>
  <c r="G43" i="8"/>
  <c r="F43" i="8"/>
  <c r="E43" i="8"/>
  <c r="G42" i="8"/>
  <c r="F42" i="8"/>
  <c r="E42" i="8"/>
  <c r="G41" i="8"/>
  <c r="F41" i="8"/>
  <c r="E41" i="8"/>
  <c r="G20" i="8"/>
  <c r="F20" i="8"/>
  <c r="E20" i="8"/>
  <c r="G19" i="8"/>
  <c r="F19" i="8"/>
  <c r="E19" i="8"/>
  <c r="G18" i="8"/>
  <c r="F18" i="8"/>
  <c r="E18" i="8"/>
  <c r="G17" i="8"/>
  <c r="F17" i="8"/>
  <c r="E17" i="8"/>
  <c r="E16" i="8"/>
  <c r="H66" i="8" l="1"/>
  <c r="H67" i="8" s="1"/>
  <c r="H68" i="8" s="1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20" i="8"/>
  <c r="D19" i="8"/>
  <c r="D18" i="8"/>
  <c r="D17" i="8"/>
  <c r="G16" i="8" l="1"/>
  <c r="F16" i="8"/>
  <c r="D16" i="8" l="1"/>
</calcChain>
</file>

<file path=xl/sharedStrings.xml><?xml version="1.0" encoding="utf-8"?>
<sst xmlns="http://schemas.openxmlformats.org/spreadsheetml/2006/main" count="2599" uniqueCount="381">
  <si>
    <t>Stap</t>
  </si>
  <si>
    <t>Activiteit</t>
  </si>
  <si>
    <t>Leeftijd</t>
  </si>
  <si>
    <t xml:space="preserve">Afgeronde leeftijd (op 5 jaar) </t>
  </si>
  <si>
    <t>Boomkroonvolume (BKV) op afgeronde leeftijd (in m3)</t>
  </si>
  <si>
    <t>Totaal:</t>
  </si>
  <si>
    <t>Te vellen bomen</t>
  </si>
  <si>
    <t xml:space="preserve">Boomsoort </t>
  </si>
  <si>
    <t>Groeisnelheid</t>
  </si>
  <si>
    <t xml:space="preserve"> </t>
  </si>
  <si>
    <t>Regulier</t>
  </si>
  <si>
    <t>Snel groeiend</t>
  </si>
  <si>
    <t xml:space="preserve">Abies grandis | reuzenzilverspar </t>
  </si>
  <si>
    <t xml:space="preserve">Abies nordmanniana |Nordmann-zilverspar </t>
  </si>
  <si>
    <t xml:space="preserve">Acer buergerianum |drietandesdoorn </t>
  </si>
  <si>
    <t xml:space="preserve">Acer campestre | veldesdoorn </t>
  </si>
  <si>
    <t xml:space="preserve">Acer campestre 'Elsrijk' </t>
  </si>
  <si>
    <t xml:space="preserve">Acer cappadocicum | Kolchische esdoorn </t>
  </si>
  <si>
    <t xml:space="preserve">Acer cissifolium </t>
  </si>
  <si>
    <t xml:space="preserve">Acer davidii | streepjesbastesdoorn </t>
  </si>
  <si>
    <t xml:space="preserve">Acer griseum </t>
  </si>
  <si>
    <t>Acer 'Lobel'</t>
  </si>
  <si>
    <t xml:space="preserve">Acer negundo | vederesdoorn </t>
  </si>
  <si>
    <t xml:space="preserve">Acer negundo 'Variegatum' </t>
  </si>
  <si>
    <t xml:space="preserve">Acer palmatum | Japanse esdoorn </t>
  </si>
  <si>
    <t xml:space="preserve">Acer palmatum 'Atropurpureum' </t>
  </si>
  <si>
    <t xml:space="preserve">Acer pensylvanicum </t>
  </si>
  <si>
    <t xml:space="preserve">Acer platanoides | Noorse esdoorn </t>
  </si>
  <si>
    <t xml:space="preserve">Acer platanoides 'Autumn Blaze' </t>
  </si>
  <si>
    <t xml:space="preserve">Acer platanoides 'Cleveland' </t>
  </si>
  <si>
    <t xml:space="preserve">Acer platanoides 'Columnare' </t>
  </si>
  <si>
    <t xml:space="preserve">Acer platanoides 'Crimson King' </t>
  </si>
  <si>
    <t xml:space="preserve">Acer platanoides 'Drummondii' </t>
  </si>
  <si>
    <t xml:space="preserve">Acer platanoides 'Faassen's Black' </t>
  </si>
  <si>
    <t xml:space="preserve">Acer platanoides 'Fairview' </t>
  </si>
  <si>
    <t xml:space="preserve">Acer platanoides 'Farlake's Green' </t>
  </si>
  <si>
    <t xml:space="preserve">Acer platanoides 'Globosum' | bolesdoorn </t>
  </si>
  <si>
    <t xml:space="preserve">Acer platanoides 'Royal Red' </t>
  </si>
  <si>
    <t xml:space="preserve">Acer platanoides 'Schwedleri' </t>
  </si>
  <si>
    <t>Acer pseudoplatanus | gewone (berg)esdoorn</t>
  </si>
  <si>
    <t xml:space="preserve">Acer pseudoplatanus 'Atropurpureum' </t>
  </si>
  <si>
    <t xml:space="preserve">Acer pseudoplatanus 'Bruchem' </t>
  </si>
  <si>
    <t xml:space="preserve">Acer pseudoplatanus 'Leopoldii' </t>
  </si>
  <si>
    <t xml:space="preserve">Acer pseudoplatanus 'Negenia' </t>
  </si>
  <si>
    <t xml:space="preserve">Acer pseudoplatanus 'Rotterdam' </t>
  </si>
  <si>
    <t xml:space="preserve">Acer rubrum | rode esdoorn </t>
  </si>
  <si>
    <t xml:space="preserve">Acer rubrum 'Brandywine' </t>
  </si>
  <si>
    <t xml:space="preserve">Acer rubrum 'Karpick' </t>
  </si>
  <si>
    <t>Acer rubrum 'Scanlon'</t>
  </si>
  <si>
    <t xml:space="preserve">Acer saccharinum | zilveresdoorn </t>
  </si>
  <si>
    <t xml:space="preserve">Acer saccharinum 'Asplenifolium' </t>
  </si>
  <si>
    <t xml:space="preserve">Acer saccharinum 'Laciniatum Wieri' </t>
  </si>
  <si>
    <t>Acer saccharinum 'Pyramidale'</t>
  </si>
  <si>
    <t xml:space="preserve">Acer saccharum | suikeresdoorn </t>
  </si>
  <si>
    <t xml:space="preserve">Acer tataricum subsp. ginnala |Chinese esdoorn </t>
  </si>
  <si>
    <t xml:space="preserve">Acer x freemanii </t>
  </si>
  <si>
    <t xml:space="preserve">Acer x freemanii 'Armstrong' </t>
  </si>
  <si>
    <t xml:space="preserve">Acer x freemanii 'Celzam' </t>
  </si>
  <si>
    <t xml:space="preserve">Acer x freemanii 'Elegant' </t>
  </si>
  <si>
    <t xml:space="preserve">Aesculus flava | Amerikaanse paardenkastanje </t>
  </si>
  <si>
    <t xml:space="preserve">Aesculus hippocastanum | (witte) paardenkastanje </t>
  </si>
  <si>
    <t xml:space="preserve">Aesculus hippocastanum 'Baumannii' </t>
  </si>
  <si>
    <t>Aesculus hippocastanum 'Pyramidalis'</t>
  </si>
  <si>
    <t xml:space="preserve">Aesculus pavia | rode pavia </t>
  </si>
  <si>
    <t xml:space="preserve">Aesculus x carnea | rode paardenkastanje </t>
  </si>
  <si>
    <t xml:space="preserve">Aesculus x carnea 'Briotii' </t>
  </si>
  <si>
    <t xml:space="preserve">Aesculus x carnea 'Plantierensis'  </t>
  </si>
  <si>
    <t xml:space="preserve">Ailanthus altissima | hemelboom </t>
  </si>
  <si>
    <t xml:space="preserve">Alnus cordata | hartbladige (Italiaanse) els </t>
  </si>
  <si>
    <t xml:space="preserve">Alnus glutinosa | gewone (zwarte) els </t>
  </si>
  <si>
    <t xml:space="preserve">Alnus glutinosa 'Aurea' </t>
  </si>
  <si>
    <t>Alnus glutinosa 'Laciniata'</t>
  </si>
  <si>
    <t xml:space="preserve">Alnus incana | grijze (witte) els </t>
  </si>
  <si>
    <t>Alnus subcordata | Kaukasische els</t>
  </si>
  <si>
    <t xml:space="preserve">Alnus x spaethii 'Spaeth' </t>
  </si>
  <si>
    <t xml:space="preserve">Amelanchier arborea 'Robin Hill' </t>
  </si>
  <si>
    <t xml:space="preserve">Amelanchier laevis 'Cumulus' </t>
  </si>
  <si>
    <t xml:space="preserve">Amelanchier lamarckii | krentenboompje </t>
  </si>
  <si>
    <t xml:space="preserve">Betula ermanii </t>
  </si>
  <si>
    <t xml:space="preserve">Betula ermanii 'Blush' </t>
  </si>
  <si>
    <t xml:space="preserve">Betula ermanii 'Holland' | goudberk </t>
  </si>
  <si>
    <t xml:space="preserve">Betula nigra | zwarte berk </t>
  </si>
  <si>
    <t xml:space="preserve">Betula papyrifera | papierberk </t>
  </si>
  <si>
    <t xml:space="preserve">Betula pendula | gewone (ruwe) berk </t>
  </si>
  <si>
    <t xml:space="preserve">Betula pendula 'Fastigiata' </t>
  </si>
  <si>
    <t xml:space="preserve">Betula pendula 'Laciniata' </t>
  </si>
  <si>
    <t xml:space="preserve">Betula pendula 'Tristis' | treurberk </t>
  </si>
  <si>
    <t>Betula pendula 'Youngii' | prieelberk</t>
  </si>
  <si>
    <t xml:space="preserve">Betula pendula 'Zwitsers Glorie' </t>
  </si>
  <si>
    <t xml:space="preserve">Betula pubescens | zachte berk </t>
  </si>
  <si>
    <t xml:space="preserve">Betula utilis 'Doorenbos' | Himalayaberk </t>
  </si>
  <si>
    <t xml:space="preserve">Betula utilis| Himalayaberk </t>
  </si>
  <si>
    <t xml:space="preserve">Carpinus betulus | (gewone) haagbeuk </t>
  </si>
  <si>
    <t xml:space="preserve">Carpinus betulus 'Fastigiata' </t>
  </si>
  <si>
    <t xml:space="preserve">Carpinus betulus 'Frans Fontaine' </t>
  </si>
  <si>
    <t xml:space="preserve">Carpinus japonica | Japanse haagbeuk </t>
  </si>
  <si>
    <t xml:space="preserve">Carya ovata | hickorynoot </t>
  </si>
  <si>
    <t xml:space="preserve">Castanea sativa | tamme kastanje </t>
  </si>
  <si>
    <t xml:space="preserve">Castanea sativa 'Aspleniifolia' </t>
  </si>
  <si>
    <t xml:space="preserve">Catalpa bignonioides  | trompetboom </t>
  </si>
  <si>
    <t xml:space="preserve">Catalpa bignonioides 'Aurea' </t>
  </si>
  <si>
    <t xml:space="preserve">Catalpa bignonioides 'Nana' </t>
  </si>
  <si>
    <t xml:space="preserve">Catalpa speciosa | trompetboom </t>
  </si>
  <si>
    <t xml:space="preserve">Cedrus deodara | Himalayaceder </t>
  </si>
  <si>
    <t>Cedrus libani | Libanonceder</t>
  </si>
  <si>
    <t xml:space="preserve">Cedrus libani 'Glauca' </t>
  </si>
  <si>
    <t xml:space="preserve">Cedrus libani subsp. atlantica | Atlasceder  </t>
  </si>
  <si>
    <t xml:space="preserve">Celtis australis | Europese netelboom </t>
  </si>
  <si>
    <t xml:space="preserve">Celtis occidentalis | zwepenboom </t>
  </si>
  <si>
    <t>Cercidiphyllum japonicum | katsuraboom</t>
  </si>
  <si>
    <t xml:space="preserve">Cercis canadensis | Canadese judasboom </t>
  </si>
  <si>
    <t xml:space="preserve">Cercis siliquastrum | judasboom </t>
  </si>
  <si>
    <t xml:space="preserve">Chamaecyparis lawsoniana | Californische cipres </t>
  </si>
  <si>
    <t xml:space="preserve">Cladrastis kentukea | geelhout </t>
  </si>
  <si>
    <t xml:space="preserve">Cornus controversa </t>
  </si>
  <si>
    <t xml:space="preserve">Cornus mas | gele kornoelje </t>
  </si>
  <si>
    <t xml:space="preserve">Corylus colurna | (Turkse) boomhazelaar </t>
  </si>
  <si>
    <t xml:space="preserve">Crataegus coccinea </t>
  </si>
  <si>
    <t xml:space="preserve">Crataegus laevigata | tweestijlige meidoorn </t>
  </si>
  <si>
    <t xml:space="preserve">Crataegus monogyna | eenstijlige meidoorn </t>
  </si>
  <si>
    <t>Crataegus monogyna 'Stricta'</t>
  </si>
  <si>
    <t>Crataegus x lavalleei</t>
  </si>
  <si>
    <t>Crataegus x media 'Paul's Scarlet'</t>
  </si>
  <si>
    <t xml:space="preserve">Crataegus x persimilis 'Splendens' </t>
  </si>
  <si>
    <t xml:space="preserve">Davidia involucrata | zakdoeken- vaantjesboom </t>
  </si>
  <si>
    <t xml:space="preserve">Elaeagnus angustifolia  | smalbladige olijfwilg </t>
  </si>
  <si>
    <t xml:space="preserve">Fagus sylvatica | gewone (groene) beuk </t>
  </si>
  <si>
    <t>Fagus sylvatica 'Aspleniifolia' | varenbladige beuk</t>
  </si>
  <si>
    <t xml:space="preserve">Fagus sylvatica 'Atropunicea' | bruine beuk </t>
  </si>
  <si>
    <t xml:space="preserve">Fagus sylvatica 'Bornyensis'  </t>
  </si>
  <si>
    <t xml:space="preserve">Fagus sylvatica 'Dawyck' | zuilbeuk </t>
  </si>
  <si>
    <t xml:space="preserve">Fagus sylvatica 'Pendula' | groene treurbeuk </t>
  </si>
  <si>
    <t xml:space="preserve">Fagus sylvatica 'Purpurea Pendula' | bruine treurbeuk </t>
  </si>
  <si>
    <t xml:space="preserve">Fagus sylvatica 'Rotundifolia'  </t>
  </si>
  <si>
    <t xml:space="preserve">Fraxinus americana | Amerikaanse es </t>
  </si>
  <si>
    <t xml:space="preserve">Fraxinus angustifolia | smalbladige es </t>
  </si>
  <si>
    <t xml:space="preserve">Fraxinus angustifolia 'Raywood' </t>
  </si>
  <si>
    <t>Fraxinus biltmoreana</t>
  </si>
  <si>
    <t xml:space="preserve">Fraxinus excelsior | gewone es </t>
  </si>
  <si>
    <t xml:space="preserve">Fraxinus excelsior 'Altena' </t>
  </si>
  <si>
    <t xml:space="preserve">Fraxinus excelsior 'Atlas' </t>
  </si>
  <si>
    <t xml:space="preserve">Fraxinus excelsior 'Aurea Pendula' </t>
  </si>
  <si>
    <t xml:space="preserve">Fraxinus excelsior 'Diversifolia' | eenbladige es </t>
  </si>
  <si>
    <t xml:space="preserve">Fraxinus excelsior 'Eureka' </t>
  </si>
  <si>
    <t xml:space="preserve">Fraxinus excelsior 'Jaspidea' | goudes </t>
  </si>
  <si>
    <t xml:space="preserve">Fraxinus excelsior 'Nana' | boles </t>
  </si>
  <si>
    <t xml:space="preserve">Fraxinus excelsior 'Pendula' | treures </t>
  </si>
  <si>
    <t xml:space="preserve">Fraxinus excelsior 'Westhof's Glorie' </t>
  </si>
  <si>
    <t xml:space="preserve">Fraxinus ornus | pluimes </t>
  </si>
  <si>
    <t xml:space="preserve">Fraxinus ornus 'Louisa lady' </t>
  </si>
  <si>
    <t xml:space="preserve">Fraxinus ornus 'Mecsek' </t>
  </si>
  <si>
    <t xml:space="preserve">Fraxinus ornus 'Paus Johannes-Paulus II' </t>
  </si>
  <si>
    <t xml:space="preserve">Fraxinus pennsylvanica | zachte es </t>
  </si>
  <si>
    <t xml:space="preserve">Fraxinus pennsylvanica 'Zundert' </t>
  </si>
  <si>
    <t xml:space="preserve">Ginkgo biloba | Japanse notenboom </t>
  </si>
  <si>
    <t xml:space="preserve">Ginkgo biloba 'Fastigiata' </t>
  </si>
  <si>
    <t xml:space="preserve">Gleditsia triacanthos | valse christusdoorn </t>
  </si>
  <si>
    <t xml:space="preserve">Gleditsia triacanthos 'Elegantissima' </t>
  </si>
  <si>
    <t xml:space="preserve">Gleditsia triacanthos f. inermis </t>
  </si>
  <si>
    <t xml:space="preserve">Gleditsia triacanthos 'Skyline' </t>
  </si>
  <si>
    <t xml:space="preserve">Gleditsia triacanthos 'Sunburst' </t>
  </si>
  <si>
    <t xml:space="preserve">Gymnocladus dioica | doodsbeenderenboom </t>
  </si>
  <si>
    <t xml:space="preserve">Halesia carolina | sneeuwklokjesboom </t>
  </si>
  <si>
    <t xml:space="preserve">Ilex aquifolium | hulst </t>
  </si>
  <si>
    <t xml:space="preserve">Juglans nigra | zwarte noot </t>
  </si>
  <si>
    <t xml:space="preserve">Juglans regia | gewone walnoot 'okkernoot' </t>
  </si>
  <si>
    <t xml:space="preserve">Koelreuteria paniculata | lampionboom </t>
  </si>
  <si>
    <t xml:space="preserve">Koelreuteria paniculata 'Fastigiata'  </t>
  </si>
  <si>
    <t xml:space="preserve">Laburnum x watereri 'Vossii' | goudenregen </t>
  </si>
  <si>
    <t xml:space="preserve">Larix decidua | Europese lariks </t>
  </si>
  <si>
    <t xml:space="preserve">Larix kaempferi | Japanse lariks </t>
  </si>
  <si>
    <t xml:space="preserve">Liquidambar styraciflua | amberboom </t>
  </si>
  <si>
    <t xml:space="preserve">Liquidambar styraciflua 'Worplesdon' </t>
  </si>
  <si>
    <t xml:space="preserve">Liriodendron tulipifera | tulpenboom </t>
  </si>
  <si>
    <t xml:space="preserve">Liriodendron tulipifera 'Fastigiatum' </t>
  </si>
  <si>
    <t xml:space="preserve">Magnolia acuminata | magnolia of beverboom </t>
  </si>
  <si>
    <t xml:space="preserve">Magnolia grandiflora </t>
  </si>
  <si>
    <t xml:space="preserve">Magnolia kobus | kobushi-magnolia </t>
  </si>
  <si>
    <t xml:space="preserve">Malus baccata | sierappel </t>
  </si>
  <si>
    <t>Malus domestica 'CV' (consumptieappel)</t>
  </si>
  <si>
    <t xml:space="preserve">Malus floribunda </t>
  </si>
  <si>
    <t>Malus hupehensis | sierappel</t>
  </si>
  <si>
    <t xml:space="preserve">Malus toringo </t>
  </si>
  <si>
    <t xml:space="preserve">Malus toringo 'Brouwers Beauty' | sierappel </t>
  </si>
  <si>
    <t xml:space="preserve">Malus tschonoskii | sierappel </t>
  </si>
  <si>
    <t>Mespilus germanica | mispel</t>
  </si>
  <si>
    <t xml:space="preserve">Metasequoia glyptostroboides | watercipres </t>
  </si>
  <si>
    <t xml:space="preserve">Morus alba | witte moerbei </t>
  </si>
  <si>
    <t xml:space="preserve">Morus nigra | zwarte moerbei </t>
  </si>
  <si>
    <t xml:space="preserve">Nothofagus antarctica | schijnbeuk </t>
  </si>
  <si>
    <t xml:space="preserve">Nyssa sylvatica | tupeloboom </t>
  </si>
  <si>
    <t xml:space="preserve">Ostrya carpinifolia | hopbeuk </t>
  </si>
  <si>
    <t xml:space="preserve">Parrotia persica | ijzerhout </t>
  </si>
  <si>
    <t>Paulownia tomentosa | Anna-Paulownaboom</t>
  </si>
  <si>
    <t xml:space="preserve">Phellodendron amurense | kurkboom </t>
  </si>
  <si>
    <t xml:space="preserve">Phellodendron japonicum </t>
  </si>
  <si>
    <t xml:space="preserve">Picea abies | fijnspar </t>
  </si>
  <si>
    <t xml:space="preserve">Picea omorika | Servische spar </t>
  </si>
  <si>
    <t xml:space="preserve">Picea pungens | blauwe spar </t>
  </si>
  <si>
    <t xml:space="preserve">Picea sitchensis | spar </t>
  </si>
  <si>
    <t xml:space="preserve">Pinus nigra | den </t>
  </si>
  <si>
    <t xml:space="preserve">Pinus nigra subsp. nigra | Oostenrijkse den </t>
  </si>
  <si>
    <t xml:space="preserve">Pinus strobus |Weymouthden </t>
  </si>
  <si>
    <t xml:space="preserve">Pinus sylvestris | grove den </t>
  </si>
  <si>
    <t xml:space="preserve">Platanus occidentalis | Westerse plataan </t>
  </si>
  <si>
    <t xml:space="preserve">Platanus orientalis | Oosterse plataan </t>
  </si>
  <si>
    <t xml:space="preserve">Platanus orientalis 'Digitata' </t>
  </si>
  <si>
    <t xml:space="preserve">Platanus orientalis 'Minaret' </t>
  </si>
  <si>
    <t xml:space="preserve">Platanus x hispanica | plataan </t>
  </si>
  <si>
    <t xml:space="preserve">Platanus x hispanica 'Alphen's Globe' </t>
  </si>
  <si>
    <t xml:space="preserve">Platanus x hispanica 'Malburg' &amp; 'Huissen' </t>
  </si>
  <si>
    <t xml:space="preserve">Platanus x hispanica 'Tremonia' </t>
  </si>
  <si>
    <t xml:space="preserve">Populus alba | witte abeel </t>
  </si>
  <si>
    <t xml:space="preserve">Populus lasiocarpa | grootbladige populier </t>
  </si>
  <si>
    <t xml:space="preserve">Populus nigra | zwarte populier </t>
  </si>
  <si>
    <t xml:space="preserve">Populus nigra 'Brandaris' </t>
  </si>
  <si>
    <t xml:space="preserve">Populus nigra 'Italica' | Italiaanse populier </t>
  </si>
  <si>
    <t xml:space="preserve">Populus simonii | Chinese balsempopulier </t>
  </si>
  <si>
    <t xml:space="preserve">Populus simonii 'Fastigiata' | Chinese balsempopulier </t>
  </si>
  <si>
    <t xml:space="preserve">Populus tremula | tril- (ratel)populier </t>
  </si>
  <si>
    <t xml:space="preserve">Populus trichocarpa | West-Amerikaanse balsempopulier </t>
  </si>
  <si>
    <t xml:space="preserve">Populus x berolinensis | Siberische balsempopulier </t>
  </si>
  <si>
    <t xml:space="preserve">Populus x canadensis | gewone (Canadese) populier </t>
  </si>
  <si>
    <t>Populus x canadensis 'Robusta'</t>
  </si>
  <si>
    <t xml:space="preserve">Populus x canescens | grauwe abeel </t>
  </si>
  <si>
    <t>Populus x canescens 'De Moffart'</t>
  </si>
  <si>
    <t xml:space="preserve">Prunus 'Accolade' </t>
  </si>
  <si>
    <t xml:space="preserve">Prunus avium | zoete kers </t>
  </si>
  <si>
    <t xml:space="preserve">Prunus avium 'Plena' </t>
  </si>
  <si>
    <t xml:space="preserve">Prunus cerasifera 'Nigra' | kerspruim </t>
  </si>
  <si>
    <t xml:space="preserve">Prunus cerasus  </t>
  </si>
  <si>
    <t xml:space="preserve">Prunus domestica 'CV' (consumptiepruim) </t>
  </si>
  <si>
    <t xml:space="preserve">Prunus 'Kiku-shidare-zakura' </t>
  </si>
  <si>
    <t xml:space="preserve">Prunus maackii </t>
  </si>
  <si>
    <t xml:space="preserve">Prunus 'Mahogany Lustre' </t>
  </si>
  <si>
    <t xml:space="preserve">Prunus padus | troskers </t>
  </si>
  <si>
    <t xml:space="preserve">Prunus 'Pandora' </t>
  </si>
  <si>
    <t>Prunus sargentii 'Rancho'</t>
  </si>
  <si>
    <t xml:space="preserve">Prunus serotina | Amerikaanse vogelkers </t>
  </si>
  <si>
    <t xml:space="preserve">Prunus serrulata | Japanse sierkers </t>
  </si>
  <si>
    <t xml:space="preserve">Prunus serrulata 'Amanogawa' </t>
  </si>
  <si>
    <t>Prunus serrulata 'Kanzan'</t>
  </si>
  <si>
    <t>Prunus spinosa | sleedoorn</t>
  </si>
  <si>
    <t>Prunus 'Spire'</t>
  </si>
  <si>
    <t xml:space="preserve">Prunus 'Trailblazer' </t>
  </si>
  <si>
    <t xml:space="preserve">Prunus 'Umineko' </t>
  </si>
  <si>
    <t xml:space="preserve">Prunus virginiana 'Shubert' </t>
  </si>
  <si>
    <t>Prunus x eminens 'Umbraculifera' | steppenkers</t>
  </si>
  <si>
    <t xml:space="preserve">Prunus x gondouinii 'Schnee' </t>
  </si>
  <si>
    <t xml:space="preserve">Prunus x schmittii </t>
  </si>
  <si>
    <t xml:space="preserve">Prunus x subhirtella 'Autumnalis' | voorjaarskers </t>
  </si>
  <si>
    <t xml:space="preserve">Prunus x yedoensis </t>
  </si>
  <si>
    <t xml:space="preserve">Pseudotsuga menziesii | douglasspar </t>
  </si>
  <si>
    <t xml:space="preserve">Pterocarya fraxinifolia | Kaukasische (gewone) vleugelnoot </t>
  </si>
  <si>
    <t>Pterocarya rhoifolia | Japanse vleugelnoot</t>
  </si>
  <si>
    <t xml:space="preserve">Pterocarya stenoptera </t>
  </si>
  <si>
    <t xml:space="preserve">Pyrus calleryana 'Chanticleer' | Callery-peer </t>
  </si>
  <si>
    <t xml:space="preserve">Pyrus communis | peer </t>
  </si>
  <si>
    <t xml:space="preserve">Pyrus communis 'Beech Hill' </t>
  </si>
  <si>
    <t xml:space="preserve">Pyrus salicifolia | wilgbladige peer </t>
  </si>
  <si>
    <t xml:space="preserve">Pyrus salicifolia 'Pendula' </t>
  </si>
  <si>
    <t>Quercus cerris | moseik</t>
  </si>
  <si>
    <t xml:space="preserve">Quercus coccinea 'Splendens' | scharlaken eik </t>
  </si>
  <si>
    <t xml:space="preserve">Quercus 'Columna' </t>
  </si>
  <si>
    <t xml:space="preserve">Quercus frainetto | Hongaarse eik </t>
  </si>
  <si>
    <t xml:space="preserve">Quercus ilex  |steeneik </t>
  </si>
  <si>
    <t xml:space="preserve">Quercus 'Macon' </t>
  </si>
  <si>
    <t xml:space="preserve">Quercus palustris | moeraseik </t>
  </si>
  <si>
    <t xml:space="preserve">Quercus palustris 'Green Pillar' </t>
  </si>
  <si>
    <t xml:space="preserve">Quercus petraea | wintereik </t>
  </si>
  <si>
    <t xml:space="preserve">Quercus robur | zomereik </t>
  </si>
  <si>
    <t xml:space="preserve">Quercus robur 'Fastigiate Koster' | zuileik </t>
  </si>
  <si>
    <t xml:space="preserve">Quercus rubra | Amerikaanse eik </t>
  </si>
  <si>
    <t xml:space="preserve">Quercus rubra 'Aurea' </t>
  </si>
  <si>
    <t xml:space="preserve">Quercus x hispanica | Spaanse eik </t>
  </si>
  <si>
    <t xml:space="preserve">Robinia pseudoacacia | gewone acacia </t>
  </si>
  <si>
    <t xml:space="preserve">Robinia pseudoacacia 'Bessoniana' </t>
  </si>
  <si>
    <t xml:space="preserve">Robinia pseudoacacia 'Frisia' </t>
  </si>
  <si>
    <t>Robinia pseudoacacia 'Pyramidalis'</t>
  </si>
  <si>
    <t xml:space="preserve">Robinia pseudoacacia 'Umbraculifera' | bolacacia </t>
  </si>
  <si>
    <t xml:space="preserve">Robinia pseudoacacia 'Unifoliola' </t>
  </si>
  <si>
    <t>Robinia viscosa | kleefacacia</t>
  </si>
  <si>
    <t xml:space="preserve">Robinia X ambigua 'Bellarosea' </t>
  </si>
  <si>
    <t>Robinia X ambigua 'Decaisneana'</t>
  </si>
  <si>
    <t xml:space="preserve">Robinia x margaretta 'Pink Cascade' </t>
  </si>
  <si>
    <t xml:space="preserve">Salix alba | schietwilg (gewone wilg) </t>
  </si>
  <si>
    <t xml:space="preserve">Salix alba 'Chermesina' | knotwilg </t>
  </si>
  <si>
    <t xml:space="preserve">Salix babylonica | Babylonische treurwilg </t>
  </si>
  <si>
    <t xml:space="preserve">Salix babylonica 'Tortuosa' | kronkelwilg </t>
  </si>
  <si>
    <t xml:space="preserve">Salix caprea | boswilg </t>
  </si>
  <si>
    <t xml:space="preserve">Salix pentandra | laurierwilg </t>
  </si>
  <si>
    <t xml:space="preserve">Salix x sepulcralis 'Chrysocoma' | treurwilg </t>
  </si>
  <si>
    <t xml:space="preserve">Sambucus nigra  | gewone vlier </t>
  </si>
  <si>
    <t xml:space="preserve">Sequoia sempervirens | kustmammoetboom </t>
  </si>
  <si>
    <t xml:space="preserve">Sequoiadendron giganteum | mammoetboom </t>
  </si>
  <si>
    <t xml:space="preserve">Sorbus aria | meelbes </t>
  </si>
  <si>
    <t>Sorbus aucuparia | gewone lijsterbes</t>
  </si>
  <si>
    <t>Sorbus aucuparia 'Fastigiata' | zuilvorm</t>
  </si>
  <si>
    <t xml:space="preserve">Sorbus domestica </t>
  </si>
  <si>
    <t>Sorbus hybrida 'Gibbsii' | bastaard (Finse)meelbes</t>
  </si>
  <si>
    <t xml:space="preserve">Sorbus intermedia | Zweedse meelbes </t>
  </si>
  <si>
    <t xml:space="preserve">Sorbus intermedia 'Brouwers'| Zweedse meelbes </t>
  </si>
  <si>
    <t xml:space="preserve">Sorbus latifolia | breedbladige meelbes </t>
  </si>
  <si>
    <t xml:space="preserve">Sorbus x arnoldiana 'Schouten' </t>
  </si>
  <si>
    <t xml:space="preserve">Sorbus x thuringiaca  </t>
  </si>
  <si>
    <t>Sorbus x thuringiaca 'Fastigiata'</t>
  </si>
  <si>
    <t>Styphnolobium japonicum | honingboom</t>
  </si>
  <si>
    <t xml:space="preserve">Styphnolobium japonicum 'Pendula' </t>
  </si>
  <si>
    <t xml:space="preserve">Styphnolobium japonicum 'Regent' </t>
  </si>
  <si>
    <t>Tamarix gallica</t>
  </si>
  <si>
    <t xml:space="preserve">Taxodium distichum | moerascipres </t>
  </si>
  <si>
    <t>Taxus baccata | taxus of venijnboom</t>
  </si>
  <si>
    <t>Taxus baccata 'Fastigiata' | zuilvorm</t>
  </si>
  <si>
    <t>Tetradium daniellii | bijenboom</t>
  </si>
  <si>
    <t xml:space="preserve">Thuja occidentalis| levensboom </t>
  </si>
  <si>
    <t xml:space="preserve">Thuja plicata | reuzenlevensboom </t>
  </si>
  <si>
    <t>Tilia americana | Amerikaanse linde</t>
  </si>
  <si>
    <t xml:space="preserve">Tilia cordata | klein bladige (winter)linde </t>
  </si>
  <si>
    <t xml:space="preserve">Tilia cordata 'Bohlje' </t>
  </si>
  <si>
    <t xml:space="preserve">Tilia cordata 'Greenspire' </t>
  </si>
  <si>
    <t xml:space="preserve">Tilia cordata 'Rancho' </t>
  </si>
  <si>
    <t xml:space="preserve">Tilia mongolica | Mongoolse linde </t>
  </si>
  <si>
    <t xml:space="preserve">Tilia platyphyllos | grootbladige (zomer)linde </t>
  </si>
  <si>
    <t xml:space="preserve">Tilia tomentosa | (Hongaarse) zilverlinde </t>
  </si>
  <si>
    <t>Tilia tomentosa 'Brabant'</t>
  </si>
  <si>
    <t xml:space="preserve">Tilia x europaea | Hollandse (gewone) linde </t>
  </si>
  <si>
    <t xml:space="preserve">Tilia x europaea 'Euchlora' | krimlinde </t>
  </si>
  <si>
    <t xml:space="preserve">Tilia x europaea 'Koningslinde' </t>
  </si>
  <si>
    <t xml:space="preserve">Tilia x europaea 'Zwarte Linde' </t>
  </si>
  <si>
    <t xml:space="preserve">Tilia x flavescens 'Glenleven' </t>
  </si>
  <si>
    <t xml:space="preserve">Tsuga canadensis | Canadese hemlock(spar) </t>
  </si>
  <si>
    <t xml:space="preserve">Tsuga heterophylla | Westerse hemlock(spar) </t>
  </si>
  <si>
    <t xml:space="preserve">Ulmus 'Camperdownii' | prieeliep </t>
  </si>
  <si>
    <t xml:space="preserve">Ulmus 'Clusius' </t>
  </si>
  <si>
    <t xml:space="preserve">Ulmus 'Columella' </t>
  </si>
  <si>
    <t xml:space="preserve">Ulmus 'Dodoens' </t>
  </si>
  <si>
    <t xml:space="preserve">Ulmus glabra | ruwe iep </t>
  </si>
  <si>
    <t xml:space="preserve">Ulmus glabra 'Exoniensis' | pluimiep </t>
  </si>
  <si>
    <t xml:space="preserve">Ulmus 'Homestead' </t>
  </si>
  <si>
    <t>Ulmus laevis | fladder- (steel)iep</t>
  </si>
  <si>
    <t xml:space="preserve">Ulmus 'Lobel' </t>
  </si>
  <si>
    <t xml:space="preserve">Ulmus minor | gladde (veld-)iep </t>
  </si>
  <si>
    <t xml:space="preserve">Ulmus minor 'Sarniensis' | monumentaaliep </t>
  </si>
  <si>
    <t xml:space="preserve">Ulmus 'New Horizon' </t>
  </si>
  <si>
    <t xml:space="preserve">Ulmus 'Plantijn' </t>
  </si>
  <si>
    <t xml:space="preserve">Ulmus pumila </t>
  </si>
  <si>
    <t xml:space="preserve">Ulmus 'Rebona' </t>
  </si>
  <si>
    <t xml:space="preserve">Ulmus 'Sapporo Autumn Gold' </t>
  </si>
  <si>
    <t xml:space="preserve">Ulmus x hollandica | (Hollandse) iep </t>
  </si>
  <si>
    <t>Ulmus x hollandica 'Belgica'</t>
  </si>
  <si>
    <t>Ulmus x hollandica 'Commelin'</t>
  </si>
  <si>
    <t>Ulmus x hollandica 'Dampieri'</t>
  </si>
  <si>
    <t>Ulmus x hollandica 'Groeneveld'</t>
  </si>
  <si>
    <t>Ulmus x hollandica 'Pioneer'</t>
  </si>
  <si>
    <t xml:space="preserve">Ulmus x hollandica 'Vegeta' | Huntingdon iep </t>
  </si>
  <si>
    <t xml:space="preserve">Ulmus x hollandica 'Wredei' | goudiep </t>
  </si>
  <si>
    <t xml:space="preserve">Zelkova serrata | Japanse zelkova </t>
  </si>
  <si>
    <t>Het resultaat van stap 4 is de financiële compensatie. Dit is het bedrag dat moet worden gestort in het gemeentelijke bomencompensatiefonds. Op die manier wordt voldaan aan de bomencompensatieplicht.</t>
  </si>
  <si>
    <t>Monetaire boomwaarde (in EUR)</t>
  </si>
  <si>
    <t>Verhoging met 15%:</t>
  </si>
  <si>
    <t>Vermenigvuldiging met factor 2:</t>
  </si>
  <si>
    <t>Soort (wetenschappelijke naam)</t>
  </si>
  <si>
    <t>Grootteklasse</t>
  </si>
  <si>
    <t>Breedteklasse</t>
  </si>
  <si>
    <t xml:space="preserve">Regulier </t>
  </si>
  <si>
    <t>Smalle kroon</t>
  </si>
  <si>
    <t>Normale kroon</t>
  </si>
  <si>
    <t>Brede kroon</t>
  </si>
  <si>
    <t>1ste grootte</t>
  </si>
  <si>
    <t>2de grootte</t>
  </si>
  <si>
    <t>3de grootte</t>
  </si>
  <si>
    <t>blauwe velden dienen handmatig ingevuld te worden</t>
  </si>
  <si>
    <t>groene velden worden automatisch ingevuld</t>
  </si>
  <si>
    <t>Automatisch verschijnt de totale monetaire boomwaarde van de te vellen bomen.</t>
  </si>
  <si>
    <t>Automatisch wordt de totale monetaire boomwaarde (het resultaat van stap 2) met een factor 2 vermenigvuldigd.</t>
  </si>
  <si>
    <t>Automatisch wordt het resultaat van stap 3 met 15% verhoogd.</t>
  </si>
  <si>
    <t>Noteer het resultaat van de stappen 1.1 t/m 1.3 in de onderstaande tabel. Het resultaat van de andere stappen verschijnt automatisch.</t>
  </si>
  <si>
    <t>Opmerkingen (invullen is optioneel)</t>
  </si>
  <si>
    <t>invullen is optioneel</t>
  </si>
  <si>
    <t xml:space="preserve">Maak een overzicht van de te vellen bomen met daarin per boom: 
1.	de soort (wetenschappelijke naam);
2.	de leeftijd;
3.	de monetaire boomwaarde, bepaald door een erkende boomtaxateur (zie ‘6.3 Monetaire boomwaarde’). 
Automatisch verschijnt per boom:
4.	de leeftijd afgerond op 5 jaar;
5.	de grootteklasse, en breedteklasse en groeisnelheid. 
Indien de betreffende boomsoort niet geselecteerd kan worden, kies een boomsoort met dezelfde grootteklasse, breedteklasse en groeisnelheid en noteer de werkelijke boomsoort bij 'opmerkingen'. 
</t>
  </si>
  <si>
    <t>Rekenblad 'Financiële compensatie' - paragraaf 7.3 Beleidsregels Bomen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</si>
</sst>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3]\ #,##0.00;[$€-413]\ \-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5" fillId="0" borderId="0" xfId="0" applyFont="1"/>
    <xf numFmtId="0" fontId="5" fillId="0" borderId="9" xfId="0" applyFont="1" applyBorder="1"/>
    <xf numFmtId="0" fontId="5" fillId="0" borderId="3" xfId="0" applyFont="1" applyBorder="1"/>
    <xf numFmtId="0" fontId="5" fillId="0" borderId="6" xfId="0" applyFont="1" applyBorder="1"/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0" fillId="0" borderId="5" xfId="0" applyNumberFormat="1" applyBorder="1"/>
    <xf numFmtId="0" fontId="2" fillId="0" borderId="1" xfId="0" applyFont="1" applyBorder="1" applyAlignment="1">
      <alignment horizontal="center"/>
    </xf>
    <xf numFmtId="1" fontId="0" fillId="0" borderId="4" xfId="0" applyNumberFormat="1" applyBorder="1"/>
    <xf numFmtId="0" fontId="2" fillId="0" borderId="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" fontId="0" fillId="0" borderId="26" xfId="0" applyNumberFormat="1" applyBorder="1"/>
    <xf numFmtId="1" fontId="0" fillId="0" borderId="15" xfId="0" applyNumberFormat="1" applyBorder="1"/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right"/>
    </xf>
    <xf numFmtId="1" fontId="0" fillId="0" borderId="22" xfId="0" applyNumberFormat="1" applyBorder="1"/>
    <xf numFmtId="0" fontId="0" fillId="0" borderId="4" xfId="0" applyBorder="1"/>
    <xf numFmtId="0" fontId="0" fillId="0" borderId="30" xfId="0" applyBorder="1"/>
    <xf numFmtId="0" fontId="0" fillId="0" borderId="26" xfId="0" applyBorder="1"/>
    <xf numFmtId="0" fontId="0" fillId="0" borderId="28" xfId="0" applyBorder="1"/>
    <xf numFmtId="1" fontId="0" fillId="0" borderId="31" xfId="0" applyNumberForma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9" xfId="0" applyBorder="1"/>
    <xf numFmtId="1" fontId="6" fillId="0" borderId="4" xfId="0" applyNumberFormat="1" applyFont="1" applyBorder="1"/>
    <xf numFmtId="1" fontId="6" fillId="0" borderId="22" xfId="0" applyNumberFormat="1" applyFont="1" applyBorder="1"/>
    <xf numFmtId="1" fontId="6" fillId="0" borderId="5" xfId="0" applyNumberFormat="1" applyFont="1" applyBorder="1"/>
    <xf numFmtId="0" fontId="3" fillId="3" borderId="9" xfId="0" applyFont="1" applyFill="1" applyBorder="1" applyAlignment="1" applyProtection="1">
      <alignment vertical="center"/>
      <protection locked="0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>
      <alignment vertical="center" wrapText="1"/>
    </xf>
    <xf numFmtId="164" fontId="0" fillId="2" borderId="7" xfId="0" applyNumberFormat="1" applyFill="1" applyBorder="1" applyAlignment="1">
      <alignment vertical="center" wrapText="1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4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207A-A605-482D-9806-351069792C49}">
  <dimension ref="A1:I70"/>
  <sheetViews>
    <sheetView tabSelected="1" workbookViewId="0">
      <selection activeCell="B16" sqref="B16"/>
    </sheetView>
  </sheetViews>
  <sheetFormatPr defaultRowHeight="15" x14ac:dyDescent="0.25"/>
  <cols>
    <col min="1" max="1" width="4.42578125" customWidth="1"/>
    <col min="2" max="2" width="55.7109375" customWidth="1"/>
    <col min="3" max="3" width="10.5703125" customWidth="1"/>
    <col min="4" max="4" width="26.7109375" customWidth="1"/>
    <col min="5" max="7" width="15.7109375" customWidth="1"/>
    <col min="8" max="8" width="50.5703125" customWidth="1"/>
    <col min="9" max="9" width="50.7109375" customWidth="1"/>
    <col min="10" max="15" width="8.5703125" customWidth="1"/>
  </cols>
  <sheetData>
    <row r="1" spans="1:9" x14ac:dyDescent="0.25">
      <c r="A1" s="74" t="s">
        <v>380</v>
      </c>
      <c r="B1" s="74"/>
      <c r="C1" s="74"/>
      <c r="D1" s="74"/>
      <c r="E1" s="74"/>
      <c r="F1" s="7"/>
    </row>
    <row r="2" spans="1:9" x14ac:dyDescent="0.25">
      <c r="A2" s="7"/>
      <c r="B2" s="7"/>
      <c r="C2" s="7"/>
      <c r="D2" s="7"/>
      <c r="E2" s="7"/>
      <c r="F2" s="7"/>
    </row>
    <row r="3" spans="1:9" x14ac:dyDescent="0.25">
      <c r="A3" s="11"/>
      <c r="B3" s="6" t="s">
        <v>371</v>
      </c>
      <c r="C3" s="7"/>
      <c r="D3" s="7"/>
      <c r="E3" s="7"/>
      <c r="F3" s="7"/>
    </row>
    <row r="4" spans="1:9" x14ac:dyDescent="0.25">
      <c r="A4" s="12"/>
      <c r="B4" s="6" t="s">
        <v>372</v>
      </c>
      <c r="C4" s="7"/>
      <c r="D4" s="7"/>
      <c r="E4" s="7"/>
      <c r="F4" s="7"/>
    </row>
    <row r="5" spans="1:9" x14ac:dyDescent="0.25">
      <c r="A5" s="73"/>
      <c r="B5" s="6" t="s">
        <v>378</v>
      </c>
      <c r="C5" s="7"/>
      <c r="D5" s="7"/>
      <c r="E5" s="7"/>
      <c r="F5" s="7"/>
    </row>
    <row r="6" spans="1:9" x14ac:dyDescent="0.25">
      <c r="B6" s="1"/>
    </row>
    <row r="7" spans="1:9" x14ac:dyDescent="0.25">
      <c r="A7" t="s">
        <v>0</v>
      </c>
      <c r="B7" s="75" t="s">
        <v>1</v>
      </c>
      <c r="C7" s="75"/>
      <c r="D7" s="75"/>
      <c r="E7" s="75"/>
      <c r="F7" s="75"/>
      <c r="G7" s="75"/>
      <c r="H7" s="75"/>
    </row>
    <row r="8" spans="1:9" ht="155.1" customHeight="1" x14ac:dyDescent="0.25">
      <c r="A8" s="2">
        <v>1</v>
      </c>
      <c r="B8" s="76" t="s">
        <v>379</v>
      </c>
      <c r="C8" s="76"/>
      <c r="D8" s="76"/>
      <c r="E8" s="76"/>
      <c r="F8" s="76"/>
      <c r="G8" s="76"/>
      <c r="H8" s="76"/>
    </row>
    <row r="9" spans="1:9" ht="30" customHeight="1" x14ac:dyDescent="0.25">
      <c r="A9" s="2">
        <v>2</v>
      </c>
      <c r="B9" s="76" t="s">
        <v>373</v>
      </c>
      <c r="C9" s="76"/>
      <c r="D9" s="76"/>
      <c r="E9" s="76"/>
      <c r="F9" s="76"/>
      <c r="G9" s="76"/>
      <c r="H9" s="76"/>
    </row>
    <row r="10" spans="1:9" ht="30" customHeight="1" x14ac:dyDescent="0.25">
      <c r="A10" s="2">
        <v>3</v>
      </c>
      <c r="B10" s="76" t="s">
        <v>374</v>
      </c>
      <c r="C10" s="76"/>
      <c r="D10" s="76"/>
      <c r="E10" s="76"/>
      <c r="F10" s="76"/>
      <c r="G10" s="76"/>
      <c r="H10" s="76"/>
    </row>
    <row r="11" spans="1:9" ht="30" customHeight="1" x14ac:dyDescent="0.25">
      <c r="A11" s="2">
        <v>4</v>
      </c>
      <c r="B11" s="76" t="s">
        <v>375</v>
      </c>
      <c r="C11" s="76"/>
      <c r="D11" s="76"/>
      <c r="E11" s="76"/>
      <c r="F11" s="76"/>
      <c r="G11" s="76"/>
      <c r="H11" s="76"/>
    </row>
    <row r="12" spans="1:9" ht="30" customHeight="1" x14ac:dyDescent="0.25">
      <c r="A12" s="75" t="s">
        <v>376</v>
      </c>
      <c r="B12" s="75"/>
      <c r="C12" s="75"/>
      <c r="D12" s="75"/>
      <c r="E12" s="75"/>
      <c r="F12" s="75"/>
      <c r="G12" s="75"/>
      <c r="H12" s="75"/>
    </row>
    <row r="13" spans="1:9" ht="15.75" thickBot="1" x14ac:dyDescent="0.3"/>
    <row r="14" spans="1:9" x14ac:dyDescent="0.25">
      <c r="B14" s="79" t="s">
        <v>6</v>
      </c>
      <c r="C14" s="80"/>
      <c r="D14" s="80"/>
      <c r="E14" s="80"/>
      <c r="F14" s="80"/>
      <c r="G14" s="80"/>
      <c r="H14" s="80"/>
      <c r="I14" s="81"/>
    </row>
    <row r="15" spans="1:9" ht="15.75" thickBot="1" x14ac:dyDescent="0.3">
      <c r="B15" s="4" t="s">
        <v>7</v>
      </c>
      <c r="C15" s="5" t="s">
        <v>2</v>
      </c>
      <c r="D15" s="5" t="s">
        <v>3</v>
      </c>
      <c r="E15" s="5" t="s">
        <v>362</v>
      </c>
      <c r="F15" s="5" t="s">
        <v>363</v>
      </c>
      <c r="G15" s="5" t="s">
        <v>8</v>
      </c>
      <c r="H15" s="5" t="s">
        <v>358</v>
      </c>
      <c r="I15" s="66" t="s">
        <v>377</v>
      </c>
    </row>
    <row r="16" spans="1:9" x14ac:dyDescent="0.25">
      <c r="B16" s="62"/>
      <c r="C16" s="63"/>
      <c r="D16" s="9">
        <f t="shared" ref="D16" si="0">MROUND(C16,5)</f>
        <v>0</v>
      </c>
      <c r="E16" s="26" t="str">
        <f>IF(ISNA(VLOOKUP(B16,'Kenmerken boomsoorten'!$A$2:$D$347,2,FALSE))," ",VLOOKUP(B16,'Kenmerken boomsoorten'!$A$2:$D$347,2,FALSE))</f>
        <v xml:space="preserve"> </v>
      </c>
      <c r="F16" s="26" t="str">
        <f>IF(ISNA(VLOOKUP(B16,'Kenmerken boomsoorten'!$A$2:$D$347,3,FALSE))," ",VLOOKUP(B16,'Kenmerken boomsoorten'!$A$2:$D$347,3,FALSE))</f>
        <v xml:space="preserve"> </v>
      </c>
      <c r="G16" s="26" t="str">
        <f>IF(ISNA(VLOOKUP(B16,'Kenmerken boomsoorten'!$A$2:$D$347,4,FALSE))," ",VLOOKUP(B16,'Kenmerken boomsoorten'!$A$2:$D$347,4,FALSE))</f>
        <v xml:space="preserve"> </v>
      </c>
      <c r="H16" s="70"/>
      <c r="I16" s="71"/>
    </row>
    <row r="17" spans="2:9" x14ac:dyDescent="0.25">
      <c r="B17" s="64"/>
      <c r="C17" s="65"/>
      <c r="D17" s="10">
        <f t="shared" ref="D17:D65" si="1">MROUND(C17,5)</f>
        <v>0</v>
      </c>
      <c r="E17" s="25" t="str">
        <f>IF(ISNA(VLOOKUP(B17,'Kenmerken boomsoorten'!$A$2:$D$347,2,FALSE))," ",VLOOKUP(B17,'Kenmerken boomsoorten'!$A$2:$D$347,2,FALSE))</f>
        <v xml:space="preserve"> </v>
      </c>
      <c r="F17" s="25" t="str">
        <f>IF(ISNA(VLOOKUP(B17,'Kenmerken boomsoorten'!$A$2:$D$347,3,FALSE))," ",VLOOKUP(B17,'Kenmerken boomsoorten'!$A$2:$D$347,3,FALSE))</f>
        <v xml:space="preserve"> </v>
      </c>
      <c r="G17" s="25" t="str">
        <f>IF(ISNA(VLOOKUP(B17,'Kenmerken boomsoorten'!$A$2:$D$347,4,FALSE))," ",VLOOKUP(B17,'Kenmerken boomsoorten'!$A$2:$D$347,4,FALSE))</f>
        <v xml:space="preserve"> </v>
      </c>
      <c r="H17" s="67"/>
      <c r="I17" s="72"/>
    </row>
    <row r="18" spans="2:9" x14ac:dyDescent="0.25">
      <c r="B18" s="64"/>
      <c r="C18" s="65"/>
      <c r="D18" s="10">
        <f t="shared" si="1"/>
        <v>0</v>
      </c>
      <c r="E18" s="25" t="str">
        <f>IF(ISNA(VLOOKUP(B18,'Kenmerken boomsoorten'!$A$2:$D$347,2,FALSE))," ",VLOOKUP(B18,'Kenmerken boomsoorten'!$A$2:$D$347,2,FALSE))</f>
        <v xml:space="preserve"> </v>
      </c>
      <c r="F18" s="25" t="str">
        <f>IF(ISNA(VLOOKUP(B18,'Kenmerken boomsoorten'!$A$2:$D$347,3,FALSE))," ",VLOOKUP(B18,'Kenmerken boomsoorten'!$A$2:$D$347,3,FALSE))</f>
        <v xml:space="preserve"> </v>
      </c>
      <c r="G18" s="25" t="str">
        <f>IF(ISNA(VLOOKUP(B18,'Kenmerken boomsoorten'!$A$2:$D$347,4,FALSE))," ",VLOOKUP(B18,'Kenmerken boomsoorten'!$A$2:$D$347,4,FALSE))</f>
        <v xml:space="preserve"> </v>
      </c>
      <c r="H18" s="67"/>
      <c r="I18" s="72"/>
    </row>
    <row r="19" spans="2:9" x14ac:dyDescent="0.25">
      <c r="B19" s="64"/>
      <c r="C19" s="65"/>
      <c r="D19" s="10">
        <f t="shared" si="1"/>
        <v>0</v>
      </c>
      <c r="E19" s="25" t="str">
        <f>IF(ISNA(VLOOKUP(B19,'Kenmerken boomsoorten'!$A$2:$D$347,2,FALSE))," ",VLOOKUP(B19,'Kenmerken boomsoorten'!$A$2:$D$347,2,FALSE))</f>
        <v xml:space="preserve"> </v>
      </c>
      <c r="F19" s="25" t="str">
        <f>IF(ISNA(VLOOKUP(B19,'Kenmerken boomsoorten'!$A$2:$D$347,3,FALSE))," ",VLOOKUP(B19,'Kenmerken boomsoorten'!$A$2:$D$347,3,FALSE))</f>
        <v xml:space="preserve"> </v>
      </c>
      <c r="G19" s="25" t="str">
        <f>IF(ISNA(VLOOKUP(B19,'Kenmerken boomsoorten'!$A$2:$D$347,4,FALSE))," ",VLOOKUP(B19,'Kenmerken boomsoorten'!$A$2:$D$347,4,FALSE))</f>
        <v xml:space="preserve"> </v>
      </c>
      <c r="H19" s="67"/>
      <c r="I19" s="72"/>
    </row>
    <row r="20" spans="2:9" x14ac:dyDescent="0.25">
      <c r="B20" s="64"/>
      <c r="C20" s="65"/>
      <c r="D20" s="10">
        <f t="shared" si="1"/>
        <v>0</v>
      </c>
      <c r="E20" s="25" t="str">
        <f>IF(ISNA(VLOOKUP(B20,'Kenmerken boomsoorten'!$A$2:$D$347,2,FALSE))," ",VLOOKUP(B20,'Kenmerken boomsoorten'!$A$2:$D$347,2,FALSE))</f>
        <v xml:space="preserve"> </v>
      </c>
      <c r="F20" s="25" t="str">
        <f>IF(ISNA(VLOOKUP(B20,'Kenmerken boomsoorten'!$A$2:$D$347,3,FALSE))," ",VLOOKUP(B20,'Kenmerken boomsoorten'!$A$2:$D$347,3,FALSE))</f>
        <v xml:space="preserve"> </v>
      </c>
      <c r="G20" s="25" t="str">
        <f>IF(ISNA(VLOOKUP(B20,'Kenmerken boomsoorten'!$A$2:$D$347,4,FALSE))," ",VLOOKUP(B20,'Kenmerken boomsoorten'!$A$2:$D$347,4,FALSE))</f>
        <v xml:space="preserve"> </v>
      </c>
      <c r="H20" s="67"/>
      <c r="I20" s="72"/>
    </row>
    <row r="21" spans="2:9" x14ac:dyDescent="0.25">
      <c r="B21" s="64"/>
      <c r="C21" s="65"/>
      <c r="D21" s="10">
        <f t="shared" ref="D21:D40" si="2">MROUND(C21,5)</f>
        <v>0</v>
      </c>
      <c r="E21" s="25" t="str">
        <f>IF(ISNA(VLOOKUP(B21,'Kenmerken boomsoorten'!$A$2:$D$347,2,FALSE))," ",VLOOKUP(B21,'Kenmerken boomsoorten'!$A$2:$D$347,2,FALSE))</f>
        <v xml:space="preserve"> </v>
      </c>
      <c r="F21" s="25" t="str">
        <f>IF(ISNA(VLOOKUP(B21,'Kenmerken boomsoorten'!$A$2:$D$347,3,FALSE))," ",VLOOKUP(B21,'Kenmerken boomsoorten'!$A$2:$D$347,3,FALSE))</f>
        <v xml:space="preserve"> </v>
      </c>
      <c r="G21" s="25" t="str">
        <f>IF(ISNA(VLOOKUP(B21,'Kenmerken boomsoorten'!$A$2:$D$347,4,FALSE))," ",VLOOKUP(B21,'Kenmerken boomsoorten'!$A$2:$D$347,4,FALSE))</f>
        <v xml:space="preserve"> </v>
      </c>
      <c r="H21" s="67"/>
      <c r="I21" s="72"/>
    </row>
    <row r="22" spans="2:9" x14ac:dyDescent="0.25">
      <c r="B22" s="64"/>
      <c r="C22" s="65"/>
      <c r="D22" s="10">
        <f t="shared" si="2"/>
        <v>0</v>
      </c>
      <c r="E22" s="25" t="str">
        <f>IF(ISNA(VLOOKUP(B22,'Kenmerken boomsoorten'!$A$2:$D$347,2,FALSE))," ",VLOOKUP(B22,'Kenmerken boomsoorten'!$A$2:$D$347,2,FALSE))</f>
        <v xml:space="preserve"> </v>
      </c>
      <c r="F22" s="25" t="str">
        <f>IF(ISNA(VLOOKUP(B22,'Kenmerken boomsoorten'!$A$2:$D$347,3,FALSE))," ",VLOOKUP(B22,'Kenmerken boomsoorten'!$A$2:$D$347,3,FALSE))</f>
        <v xml:space="preserve"> </v>
      </c>
      <c r="G22" s="25" t="str">
        <f>IF(ISNA(VLOOKUP(B22,'Kenmerken boomsoorten'!$A$2:$D$347,4,FALSE))," ",VLOOKUP(B22,'Kenmerken boomsoorten'!$A$2:$D$347,4,FALSE))</f>
        <v xml:space="preserve"> </v>
      </c>
      <c r="H22" s="67"/>
      <c r="I22" s="72"/>
    </row>
    <row r="23" spans="2:9" x14ac:dyDescent="0.25">
      <c r="B23" s="64"/>
      <c r="C23" s="65"/>
      <c r="D23" s="10">
        <f t="shared" si="2"/>
        <v>0</v>
      </c>
      <c r="E23" s="25" t="str">
        <f>IF(ISNA(VLOOKUP(B23,'Kenmerken boomsoorten'!$A$2:$D$347,2,FALSE))," ",VLOOKUP(B23,'Kenmerken boomsoorten'!$A$2:$D$347,2,FALSE))</f>
        <v xml:space="preserve"> </v>
      </c>
      <c r="F23" s="25" t="str">
        <f>IF(ISNA(VLOOKUP(B23,'Kenmerken boomsoorten'!$A$2:$D$347,3,FALSE))," ",VLOOKUP(B23,'Kenmerken boomsoorten'!$A$2:$D$347,3,FALSE))</f>
        <v xml:space="preserve"> </v>
      </c>
      <c r="G23" s="25" t="str">
        <f>IF(ISNA(VLOOKUP(B23,'Kenmerken boomsoorten'!$A$2:$D$347,4,FALSE))," ",VLOOKUP(B23,'Kenmerken boomsoorten'!$A$2:$D$347,4,FALSE))</f>
        <v xml:space="preserve"> </v>
      </c>
      <c r="H23" s="67"/>
      <c r="I23" s="72"/>
    </row>
    <row r="24" spans="2:9" x14ac:dyDescent="0.25">
      <c r="B24" s="64"/>
      <c r="C24" s="65"/>
      <c r="D24" s="10">
        <f t="shared" si="2"/>
        <v>0</v>
      </c>
      <c r="E24" s="25" t="str">
        <f>IF(ISNA(VLOOKUP(B24,'Kenmerken boomsoorten'!$A$2:$D$347,2,FALSE))," ",VLOOKUP(B24,'Kenmerken boomsoorten'!$A$2:$D$347,2,FALSE))</f>
        <v xml:space="preserve"> </v>
      </c>
      <c r="F24" s="25" t="str">
        <f>IF(ISNA(VLOOKUP(B24,'Kenmerken boomsoorten'!$A$2:$D$347,3,FALSE))," ",VLOOKUP(B24,'Kenmerken boomsoorten'!$A$2:$D$347,3,FALSE))</f>
        <v xml:space="preserve"> </v>
      </c>
      <c r="G24" s="25" t="str">
        <f>IF(ISNA(VLOOKUP(B24,'Kenmerken boomsoorten'!$A$2:$D$347,4,FALSE))," ",VLOOKUP(B24,'Kenmerken boomsoorten'!$A$2:$D$347,4,FALSE))</f>
        <v xml:space="preserve"> </v>
      </c>
      <c r="H24" s="67"/>
      <c r="I24" s="72"/>
    </row>
    <row r="25" spans="2:9" x14ac:dyDescent="0.25">
      <c r="B25" s="64"/>
      <c r="C25" s="65"/>
      <c r="D25" s="10">
        <f t="shared" si="2"/>
        <v>0</v>
      </c>
      <c r="E25" s="25" t="str">
        <f>IF(ISNA(VLOOKUP(B25,'Kenmerken boomsoorten'!$A$2:$D$347,2,FALSE))," ",VLOOKUP(B25,'Kenmerken boomsoorten'!$A$2:$D$347,2,FALSE))</f>
        <v xml:space="preserve"> </v>
      </c>
      <c r="F25" s="25" t="str">
        <f>IF(ISNA(VLOOKUP(B25,'Kenmerken boomsoorten'!$A$2:$D$347,3,FALSE))," ",VLOOKUP(B25,'Kenmerken boomsoorten'!$A$2:$D$347,3,FALSE))</f>
        <v xml:space="preserve"> </v>
      </c>
      <c r="G25" s="25" t="str">
        <f>IF(ISNA(VLOOKUP(B25,'Kenmerken boomsoorten'!$A$2:$D$347,4,FALSE))," ",VLOOKUP(B25,'Kenmerken boomsoorten'!$A$2:$D$347,4,FALSE))</f>
        <v xml:space="preserve"> </v>
      </c>
      <c r="H25" s="67"/>
      <c r="I25" s="72"/>
    </row>
    <row r="26" spans="2:9" x14ac:dyDescent="0.25">
      <c r="B26" s="64"/>
      <c r="C26" s="65"/>
      <c r="D26" s="10">
        <f t="shared" si="2"/>
        <v>0</v>
      </c>
      <c r="E26" s="25" t="str">
        <f>IF(ISNA(VLOOKUP(B26,'Kenmerken boomsoorten'!$A$2:$D$347,2,FALSE))," ",VLOOKUP(B26,'Kenmerken boomsoorten'!$A$2:$D$347,2,FALSE))</f>
        <v xml:space="preserve"> </v>
      </c>
      <c r="F26" s="25" t="str">
        <f>IF(ISNA(VLOOKUP(B26,'Kenmerken boomsoorten'!$A$2:$D$347,3,FALSE))," ",VLOOKUP(B26,'Kenmerken boomsoorten'!$A$2:$D$347,3,FALSE))</f>
        <v xml:space="preserve"> </v>
      </c>
      <c r="G26" s="25" t="str">
        <f>IF(ISNA(VLOOKUP(B26,'Kenmerken boomsoorten'!$A$2:$D$347,4,FALSE))," ",VLOOKUP(B26,'Kenmerken boomsoorten'!$A$2:$D$347,4,FALSE))</f>
        <v xml:space="preserve"> </v>
      </c>
      <c r="H26" s="67"/>
      <c r="I26" s="72"/>
    </row>
    <row r="27" spans="2:9" x14ac:dyDescent="0.25">
      <c r="B27" s="64"/>
      <c r="C27" s="65"/>
      <c r="D27" s="10">
        <f t="shared" si="2"/>
        <v>0</v>
      </c>
      <c r="E27" s="25" t="str">
        <f>IF(ISNA(VLOOKUP(B27,'Kenmerken boomsoorten'!$A$2:$D$347,2,FALSE))," ",VLOOKUP(B27,'Kenmerken boomsoorten'!$A$2:$D$347,2,FALSE))</f>
        <v xml:space="preserve"> </v>
      </c>
      <c r="F27" s="25" t="str">
        <f>IF(ISNA(VLOOKUP(B27,'Kenmerken boomsoorten'!$A$2:$D$347,3,FALSE))," ",VLOOKUP(B27,'Kenmerken boomsoorten'!$A$2:$D$347,3,FALSE))</f>
        <v xml:space="preserve"> </v>
      </c>
      <c r="G27" s="25" t="str">
        <f>IF(ISNA(VLOOKUP(B27,'Kenmerken boomsoorten'!$A$2:$D$347,4,FALSE))," ",VLOOKUP(B27,'Kenmerken boomsoorten'!$A$2:$D$347,4,FALSE))</f>
        <v xml:space="preserve"> </v>
      </c>
      <c r="H27" s="67"/>
      <c r="I27" s="72"/>
    </row>
    <row r="28" spans="2:9" x14ac:dyDescent="0.25">
      <c r="B28" s="64"/>
      <c r="C28" s="65"/>
      <c r="D28" s="10">
        <f t="shared" si="2"/>
        <v>0</v>
      </c>
      <c r="E28" s="25" t="str">
        <f>IF(ISNA(VLOOKUP(B28,'Kenmerken boomsoorten'!$A$2:$D$347,2,FALSE))," ",VLOOKUP(B28,'Kenmerken boomsoorten'!$A$2:$D$347,2,FALSE))</f>
        <v xml:space="preserve"> </v>
      </c>
      <c r="F28" s="25" t="str">
        <f>IF(ISNA(VLOOKUP(B28,'Kenmerken boomsoorten'!$A$2:$D$347,3,FALSE))," ",VLOOKUP(B28,'Kenmerken boomsoorten'!$A$2:$D$347,3,FALSE))</f>
        <v xml:space="preserve"> </v>
      </c>
      <c r="G28" s="25" t="str">
        <f>IF(ISNA(VLOOKUP(B28,'Kenmerken boomsoorten'!$A$2:$D$347,4,FALSE))," ",VLOOKUP(B28,'Kenmerken boomsoorten'!$A$2:$D$347,4,FALSE))</f>
        <v xml:space="preserve"> </v>
      </c>
      <c r="H28" s="67"/>
      <c r="I28" s="72"/>
    </row>
    <row r="29" spans="2:9" x14ac:dyDescent="0.25">
      <c r="B29" s="64"/>
      <c r="C29" s="65"/>
      <c r="D29" s="10">
        <f t="shared" si="2"/>
        <v>0</v>
      </c>
      <c r="E29" s="25" t="str">
        <f>IF(ISNA(VLOOKUP(B29,'Kenmerken boomsoorten'!$A$2:$D$347,2,FALSE))," ",VLOOKUP(B29,'Kenmerken boomsoorten'!$A$2:$D$347,2,FALSE))</f>
        <v xml:space="preserve"> </v>
      </c>
      <c r="F29" s="25" t="str">
        <f>IF(ISNA(VLOOKUP(B29,'Kenmerken boomsoorten'!$A$2:$D$347,3,FALSE))," ",VLOOKUP(B29,'Kenmerken boomsoorten'!$A$2:$D$347,3,FALSE))</f>
        <v xml:space="preserve"> </v>
      </c>
      <c r="G29" s="25" t="str">
        <f>IF(ISNA(VLOOKUP(B29,'Kenmerken boomsoorten'!$A$2:$D$347,4,FALSE))," ",VLOOKUP(B29,'Kenmerken boomsoorten'!$A$2:$D$347,4,FALSE))</f>
        <v xml:space="preserve"> </v>
      </c>
      <c r="H29" s="67"/>
      <c r="I29" s="72"/>
    </row>
    <row r="30" spans="2:9" x14ac:dyDescent="0.25">
      <c r="B30" s="64"/>
      <c r="C30" s="65"/>
      <c r="D30" s="10">
        <f t="shared" si="2"/>
        <v>0</v>
      </c>
      <c r="E30" s="25" t="str">
        <f>IF(ISNA(VLOOKUP(B30,'Kenmerken boomsoorten'!$A$2:$D$347,2,FALSE))," ",VLOOKUP(B30,'Kenmerken boomsoorten'!$A$2:$D$347,2,FALSE))</f>
        <v xml:space="preserve"> </v>
      </c>
      <c r="F30" s="25" t="str">
        <f>IF(ISNA(VLOOKUP(B30,'Kenmerken boomsoorten'!$A$2:$D$347,3,FALSE))," ",VLOOKUP(B30,'Kenmerken boomsoorten'!$A$2:$D$347,3,FALSE))</f>
        <v xml:space="preserve"> </v>
      </c>
      <c r="G30" s="25" t="str">
        <f>IF(ISNA(VLOOKUP(B30,'Kenmerken boomsoorten'!$A$2:$D$347,4,FALSE))," ",VLOOKUP(B30,'Kenmerken boomsoorten'!$A$2:$D$347,4,FALSE))</f>
        <v xml:space="preserve"> </v>
      </c>
      <c r="H30" s="67"/>
      <c r="I30" s="72"/>
    </row>
    <row r="31" spans="2:9" x14ac:dyDescent="0.25">
      <c r="B31" s="64"/>
      <c r="C31" s="65"/>
      <c r="D31" s="10">
        <f t="shared" si="2"/>
        <v>0</v>
      </c>
      <c r="E31" s="25" t="str">
        <f>IF(ISNA(VLOOKUP(B31,'Kenmerken boomsoorten'!$A$2:$D$347,2,FALSE))," ",VLOOKUP(B31,'Kenmerken boomsoorten'!$A$2:$D$347,2,FALSE))</f>
        <v xml:space="preserve"> </v>
      </c>
      <c r="F31" s="25" t="str">
        <f>IF(ISNA(VLOOKUP(B31,'Kenmerken boomsoorten'!$A$2:$D$347,3,FALSE))," ",VLOOKUP(B31,'Kenmerken boomsoorten'!$A$2:$D$347,3,FALSE))</f>
        <v xml:space="preserve"> </v>
      </c>
      <c r="G31" s="25" t="str">
        <f>IF(ISNA(VLOOKUP(B31,'Kenmerken boomsoorten'!$A$2:$D$347,4,FALSE))," ",VLOOKUP(B31,'Kenmerken boomsoorten'!$A$2:$D$347,4,FALSE))</f>
        <v xml:space="preserve"> </v>
      </c>
      <c r="H31" s="67"/>
      <c r="I31" s="72"/>
    </row>
    <row r="32" spans="2:9" x14ac:dyDescent="0.25">
      <c r="B32" s="64"/>
      <c r="C32" s="65"/>
      <c r="D32" s="10">
        <f t="shared" si="2"/>
        <v>0</v>
      </c>
      <c r="E32" s="25" t="str">
        <f>IF(ISNA(VLOOKUP(B32,'Kenmerken boomsoorten'!$A$2:$D$347,2,FALSE))," ",VLOOKUP(B32,'Kenmerken boomsoorten'!$A$2:$D$347,2,FALSE))</f>
        <v xml:space="preserve"> </v>
      </c>
      <c r="F32" s="25" t="str">
        <f>IF(ISNA(VLOOKUP(B32,'Kenmerken boomsoorten'!$A$2:$D$347,3,FALSE))," ",VLOOKUP(B32,'Kenmerken boomsoorten'!$A$2:$D$347,3,FALSE))</f>
        <v xml:space="preserve"> </v>
      </c>
      <c r="G32" s="25" t="str">
        <f>IF(ISNA(VLOOKUP(B32,'Kenmerken boomsoorten'!$A$2:$D$347,4,FALSE))," ",VLOOKUP(B32,'Kenmerken boomsoorten'!$A$2:$D$347,4,FALSE))</f>
        <v xml:space="preserve"> </v>
      </c>
      <c r="H32" s="67"/>
      <c r="I32" s="72"/>
    </row>
    <row r="33" spans="2:9" x14ac:dyDescent="0.25">
      <c r="B33" s="64"/>
      <c r="C33" s="65"/>
      <c r="D33" s="10">
        <f t="shared" si="2"/>
        <v>0</v>
      </c>
      <c r="E33" s="25" t="str">
        <f>IF(ISNA(VLOOKUP(B33,'Kenmerken boomsoorten'!$A$2:$D$347,2,FALSE))," ",VLOOKUP(B33,'Kenmerken boomsoorten'!$A$2:$D$347,2,FALSE))</f>
        <v xml:space="preserve"> </v>
      </c>
      <c r="F33" s="25" t="str">
        <f>IF(ISNA(VLOOKUP(B33,'Kenmerken boomsoorten'!$A$2:$D$347,3,FALSE))," ",VLOOKUP(B33,'Kenmerken boomsoorten'!$A$2:$D$347,3,FALSE))</f>
        <v xml:space="preserve"> </v>
      </c>
      <c r="G33" s="25" t="str">
        <f>IF(ISNA(VLOOKUP(B33,'Kenmerken boomsoorten'!$A$2:$D$347,4,FALSE))," ",VLOOKUP(B33,'Kenmerken boomsoorten'!$A$2:$D$347,4,FALSE))</f>
        <v xml:space="preserve"> </v>
      </c>
      <c r="H33" s="67"/>
      <c r="I33" s="72"/>
    </row>
    <row r="34" spans="2:9" x14ac:dyDescent="0.25">
      <c r="B34" s="64"/>
      <c r="C34" s="65"/>
      <c r="D34" s="10">
        <f t="shared" si="2"/>
        <v>0</v>
      </c>
      <c r="E34" s="25" t="str">
        <f>IF(ISNA(VLOOKUP(B34,'Kenmerken boomsoorten'!$A$2:$D$347,2,FALSE))," ",VLOOKUP(B34,'Kenmerken boomsoorten'!$A$2:$D$347,2,FALSE))</f>
        <v xml:space="preserve"> </v>
      </c>
      <c r="F34" s="25" t="str">
        <f>IF(ISNA(VLOOKUP(B34,'Kenmerken boomsoorten'!$A$2:$D$347,3,FALSE))," ",VLOOKUP(B34,'Kenmerken boomsoorten'!$A$2:$D$347,3,FALSE))</f>
        <v xml:space="preserve"> </v>
      </c>
      <c r="G34" s="25" t="str">
        <f>IF(ISNA(VLOOKUP(B34,'Kenmerken boomsoorten'!$A$2:$D$347,4,FALSE))," ",VLOOKUP(B34,'Kenmerken boomsoorten'!$A$2:$D$347,4,FALSE))</f>
        <v xml:space="preserve"> </v>
      </c>
      <c r="H34" s="67"/>
      <c r="I34" s="72"/>
    </row>
    <row r="35" spans="2:9" x14ac:dyDescent="0.25">
      <c r="B35" s="64"/>
      <c r="C35" s="65"/>
      <c r="D35" s="10">
        <f t="shared" si="2"/>
        <v>0</v>
      </c>
      <c r="E35" s="25" t="str">
        <f>IF(ISNA(VLOOKUP(B35,'Kenmerken boomsoorten'!$A$2:$D$347,2,FALSE))," ",VLOOKUP(B35,'Kenmerken boomsoorten'!$A$2:$D$347,2,FALSE))</f>
        <v xml:space="preserve"> </v>
      </c>
      <c r="F35" s="25" t="str">
        <f>IF(ISNA(VLOOKUP(B35,'Kenmerken boomsoorten'!$A$2:$D$347,3,FALSE))," ",VLOOKUP(B35,'Kenmerken boomsoorten'!$A$2:$D$347,3,FALSE))</f>
        <v xml:space="preserve"> </v>
      </c>
      <c r="G35" s="25" t="str">
        <f>IF(ISNA(VLOOKUP(B35,'Kenmerken boomsoorten'!$A$2:$D$347,4,FALSE))," ",VLOOKUP(B35,'Kenmerken boomsoorten'!$A$2:$D$347,4,FALSE))</f>
        <v xml:space="preserve"> </v>
      </c>
      <c r="H35" s="67"/>
      <c r="I35" s="72"/>
    </row>
    <row r="36" spans="2:9" x14ac:dyDescent="0.25">
      <c r="B36" s="64"/>
      <c r="C36" s="65"/>
      <c r="D36" s="10">
        <f t="shared" si="2"/>
        <v>0</v>
      </c>
      <c r="E36" s="25" t="str">
        <f>IF(ISNA(VLOOKUP(B36,'Kenmerken boomsoorten'!$A$2:$D$347,2,FALSE))," ",VLOOKUP(B36,'Kenmerken boomsoorten'!$A$2:$D$347,2,FALSE))</f>
        <v xml:space="preserve"> </v>
      </c>
      <c r="F36" s="25" t="str">
        <f>IF(ISNA(VLOOKUP(B36,'Kenmerken boomsoorten'!$A$2:$D$347,3,FALSE))," ",VLOOKUP(B36,'Kenmerken boomsoorten'!$A$2:$D$347,3,FALSE))</f>
        <v xml:space="preserve"> </v>
      </c>
      <c r="G36" s="25" t="str">
        <f>IF(ISNA(VLOOKUP(B36,'Kenmerken boomsoorten'!$A$2:$D$347,4,FALSE))," ",VLOOKUP(B36,'Kenmerken boomsoorten'!$A$2:$D$347,4,FALSE))</f>
        <v xml:space="preserve"> </v>
      </c>
      <c r="H36" s="67"/>
      <c r="I36" s="72"/>
    </row>
    <row r="37" spans="2:9" x14ac:dyDescent="0.25">
      <c r="B37" s="64"/>
      <c r="C37" s="65"/>
      <c r="D37" s="10">
        <f t="shared" si="2"/>
        <v>0</v>
      </c>
      <c r="E37" s="25" t="str">
        <f>IF(ISNA(VLOOKUP(B37,'Kenmerken boomsoorten'!$A$2:$D$347,2,FALSE))," ",VLOOKUP(B37,'Kenmerken boomsoorten'!$A$2:$D$347,2,FALSE))</f>
        <v xml:space="preserve"> </v>
      </c>
      <c r="F37" s="25" t="str">
        <f>IF(ISNA(VLOOKUP(B37,'Kenmerken boomsoorten'!$A$2:$D$347,3,FALSE))," ",VLOOKUP(B37,'Kenmerken boomsoorten'!$A$2:$D$347,3,FALSE))</f>
        <v xml:space="preserve"> </v>
      </c>
      <c r="G37" s="25" t="str">
        <f>IF(ISNA(VLOOKUP(B37,'Kenmerken boomsoorten'!$A$2:$D$347,4,FALSE))," ",VLOOKUP(B37,'Kenmerken boomsoorten'!$A$2:$D$347,4,FALSE))</f>
        <v xml:space="preserve"> </v>
      </c>
      <c r="H37" s="67"/>
      <c r="I37" s="72"/>
    </row>
    <row r="38" spans="2:9" x14ac:dyDescent="0.25">
      <c r="B38" s="64"/>
      <c r="C38" s="65"/>
      <c r="D38" s="10">
        <f t="shared" si="2"/>
        <v>0</v>
      </c>
      <c r="E38" s="25" t="str">
        <f>IF(ISNA(VLOOKUP(B38,'Kenmerken boomsoorten'!$A$2:$D$347,2,FALSE))," ",VLOOKUP(B38,'Kenmerken boomsoorten'!$A$2:$D$347,2,FALSE))</f>
        <v xml:space="preserve"> </v>
      </c>
      <c r="F38" s="25" t="str">
        <f>IF(ISNA(VLOOKUP(B38,'Kenmerken boomsoorten'!$A$2:$D$347,3,FALSE))," ",VLOOKUP(B38,'Kenmerken boomsoorten'!$A$2:$D$347,3,FALSE))</f>
        <v xml:space="preserve"> </v>
      </c>
      <c r="G38" s="25" t="str">
        <f>IF(ISNA(VLOOKUP(B38,'Kenmerken boomsoorten'!$A$2:$D$347,4,FALSE))," ",VLOOKUP(B38,'Kenmerken boomsoorten'!$A$2:$D$347,4,FALSE))</f>
        <v xml:space="preserve"> </v>
      </c>
      <c r="H38" s="67"/>
      <c r="I38" s="72"/>
    </row>
    <row r="39" spans="2:9" x14ac:dyDescent="0.25">
      <c r="B39" s="64"/>
      <c r="C39" s="65"/>
      <c r="D39" s="10">
        <f t="shared" si="2"/>
        <v>0</v>
      </c>
      <c r="E39" s="25" t="str">
        <f>IF(ISNA(VLOOKUP(B39,'Kenmerken boomsoorten'!$A$2:$D$347,2,FALSE))," ",VLOOKUP(B39,'Kenmerken boomsoorten'!$A$2:$D$347,2,FALSE))</f>
        <v xml:space="preserve"> </v>
      </c>
      <c r="F39" s="25" t="str">
        <f>IF(ISNA(VLOOKUP(B39,'Kenmerken boomsoorten'!$A$2:$D$347,3,FALSE))," ",VLOOKUP(B39,'Kenmerken boomsoorten'!$A$2:$D$347,3,FALSE))</f>
        <v xml:space="preserve"> </v>
      </c>
      <c r="G39" s="25" t="str">
        <f>IF(ISNA(VLOOKUP(B39,'Kenmerken boomsoorten'!$A$2:$D$347,4,FALSE))," ",VLOOKUP(B39,'Kenmerken boomsoorten'!$A$2:$D$347,4,FALSE))</f>
        <v xml:space="preserve"> </v>
      </c>
      <c r="H39" s="67"/>
      <c r="I39" s="72"/>
    </row>
    <row r="40" spans="2:9" x14ac:dyDescent="0.25">
      <c r="B40" s="64"/>
      <c r="C40" s="65"/>
      <c r="D40" s="10">
        <f t="shared" si="2"/>
        <v>0</v>
      </c>
      <c r="E40" s="25" t="str">
        <f>IF(ISNA(VLOOKUP(B40,'Kenmerken boomsoorten'!$A$2:$D$347,2,FALSE))," ",VLOOKUP(B40,'Kenmerken boomsoorten'!$A$2:$D$347,2,FALSE))</f>
        <v xml:space="preserve"> </v>
      </c>
      <c r="F40" s="25" t="str">
        <f>IF(ISNA(VLOOKUP(B40,'Kenmerken boomsoorten'!$A$2:$D$347,3,FALSE))," ",VLOOKUP(B40,'Kenmerken boomsoorten'!$A$2:$D$347,3,FALSE))</f>
        <v xml:space="preserve"> </v>
      </c>
      <c r="G40" s="25" t="str">
        <f>IF(ISNA(VLOOKUP(B40,'Kenmerken boomsoorten'!$A$2:$D$347,4,FALSE))," ",VLOOKUP(B40,'Kenmerken boomsoorten'!$A$2:$D$347,4,FALSE))</f>
        <v xml:space="preserve"> </v>
      </c>
      <c r="H40" s="67"/>
      <c r="I40" s="72"/>
    </row>
    <row r="41" spans="2:9" x14ac:dyDescent="0.25">
      <c r="B41" s="64"/>
      <c r="C41" s="65"/>
      <c r="D41" s="10">
        <f t="shared" si="1"/>
        <v>0</v>
      </c>
      <c r="E41" s="25" t="str">
        <f>IF(ISNA(VLOOKUP(B41,'Kenmerken boomsoorten'!$A$2:$D$347,2,FALSE))," ",VLOOKUP(B41,'Kenmerken boomsoorten'!$A$2:$D$347,2,FALSE))</f>
        <v xml:space="preserve"> </v>
      </c>
      <c r="F41" s="25" t="str">
        <f>IF(ISNA(VLOOKUP(B41,'Kenmerken boomsoorten'!$A$2:$D$347,3,FALSE))," ",VLOOKUP(B41,'Kenmerken boomsoorten'!$A$2:$D$347,3,FALSE))</f>
        <v xml:space="preserve"> </v>
      </c>
      <c r="G41" s="25" t="str">
        <f>IF(ISNA(VLOOKUP(B41,'Kenmerken boomsoorten'!$A$2:$D$347,4,FALSE))," ",VLOOKUP(B41,'Kenmerken boomsoorten'!$A$2:$D$347,4,FALSE))</f>
        <v xml:space="preserve"> </v>
      </c>
      <c r="H41" s="67"/>
      <c r="I41" s="72"/>
    </row>
    <row r="42" spans="2:9" x14ac:dyDescent="0.25">
      <c r="B42" s="64"/>
      <c r="C42" s="65"/>
      <c r="D42" s="10">
        <f t="shared" si="1"/>
        <v>0</v>
      </c>
      <c r="E42" s="25" t="str">
        <f>IF(ISNA(VLOOKUP(B42,'Kenmerken boomsoorten'!$A$2:$D$347,2,FALSE))," ",VLOOKUP(B42,'Kenmerken boomsoorten'!$A$2:$D$347,2,FALSE))</f>
        <v xml:space="preserve"> </v>
      </c>
      <c r="F42" s="25" t="str">
        <f>IF(ISNA(VLOOKUP(B42,'Kenmerken boomsoorten'!$A$2:$D$347,3,FALSE))," ",VLOOKUP(B42,'Kenmerken boomsoorten'!$A$2:$D$347,3,FALSE))</f>
        <v xml:space="preserve"> </v>
      </c>
      <c r="G42" s="25" t="str">
        <f>IF(ISNA(VLOOKUP(B42,'Kenmerken boomsoorten'!$A$2:$D$347,4,FALSE))," ",VLOOKUP(B42,'Kenmerken boomsoorten'!$A$2:$D$347,4,FALSE))</f>
        <v xml:space="preserve"> </v>
      </c>
      <c r="H42" s="67"/>
      <c r="I42" s="72"/>
    </row>
    <row r="43" spans="2:9" x14ac:dyDescent="0.25">
      <c r="B43" s="64"/>
      <c r="C43" s="65"/>
      <c r="D43" s="10">
        <f t="shared" si="1"/>
        <v>0</v>
      </c>
      <c r="E43" s="25" t="str">
        <f>IF(ISNA(VLOOKUP(B43,'Kenmerken boomsoorten'!$A$2:$D$347,2,FALSE))," ",VLOOKUP(B43,'Kenmerken boomsoorten'!$A$2:$D$347,2,FALSE))</f>
        <v xml:space="preserve"> </v>
      </c>
      <c r="F43" s="25" t="str">
        <f>IF(ISNA(VLOOKUP(B43,'Kenmerken boomsoorten'!$A$2:$D$347,3,FALSE))," ",VLOOKUP(B43,'Kenmerken boomsoorten'!$A$2:$D$347,3,FALSE))</f>
        <v xml:space="preserve"> </v>
      </c>
      <c r="G43" s="25" t="str">
        <f>IF(ISNA(VLOOKUP(B43,'Kenmerken boomsoorten'!$A$2:$D$347,4,FALSE))," ",VLOOKUP(B43,'Kenmerken boomsoorten'!$A$2:$D$347,4,FALSE))</f>
        <v xml:space="preserve"> </v>
      </c>
      <c r="H43" s="67"/>
      <c r="I43" s="72"/>
    </row>
    <row r="44" spans="2:9" x14ac:dyDescent="0.25">
      <c r="B44" s="64"/>
      <c r="C44" s="65"/>
      <c r="D44" s="10">
        <f t="shared" si="1"/>
        <v>0</v>
      </c>
      <c r="E44" s="25" t="str">
        <f>IF(ISNA(VLOOKUP(B44,'Kenmerken boomsoorten'!$A$2:$D$347,2,FALSE))," ",VLOOKUP(B44,'Kenmerken boomsoorten'!$A$2:$D$347,2,FALSE))</f>
        <v xml:space="preserve"> </v>
      </c>
      <c r="F44" s="25" t="str">
        <f>IF(ISNA(VLOOKUP(B44,'Kenmerken boomsoorten'!$A$2:$D$347,3,FALSE))," ",VLOOKUP(B44,'Kenmerken boomsoorten'!$A$2:$D$347,3,FALSE))</f>
        <v xml:space="preserve"> </v>
      </c>
      <c r="G44" s="25" t="str">
        <f>IF(ISNA(VLOOKUP(B44,'Kenmerken boomsoorten'!$A$2:$D$347,4,FALSE))," ",VLOOKUP(B44,'Kenmerken boomsoorten'!$A$2:$D$347,4,FALSE))</f>
        <v xml:space="preserve"> </v>
      </c>
      <c r="H44" s="67"/>
      <c r="I44" s="72"/>
    </row>
    <row r="45" spans="2:9" x14ac:dyDescent="0.25">
      <c r="B45" s="64"/>
      <c r="C45" s="65"/>
      <c r="D45" s="10">
        <f t="shared" si="1"/>
        <v>0</v>
      </c>
      <c r="E45" s="25" t="str">
        <f>IF(ISNA(VLOOKUP(B45,'Kenmerken boomsoorten'!$A$2:$D$347,2,FALSE))," ",VLOOKUP(B45,'Kenmerken boomsoorten'!$A$2:$D$347,2,FALSE))</f>
        <v xml:space="preserve"> </v>
      </c>
      <c r="F45" s="25" t="str">
        <f>IF(ISNA(VLOOKUP(B45,'Kenmerken boomsoorten'!$A$2:$D$347,3,FALSE))," ",VLOOKUP(B45,'Kenmerken boomsoorten'!$A$2:$D$347,3,FALSE))</f>
        <v xml:space="preserve"> </v>
      </c>
      <c r="G45" s="25" t="str">
        <f>IF(ISNA(VLOOKUP(B45,'Kenmerken boomsoorten'!$A$2:$D$347,4,FALSE))," ",VLOOKUP(B45,'Kenmerken boomsoorten'!$A$2:$D$347,4,FALSE))</f>
        <v xml:space="preserve"> </v>
      </c>
      <c r="H45" s="67"/>
      <c r="I45" s="72"/>
    </row>
    <row r="46" spans="2:9" x14ac:dyDescent="0.25">
      <c r="B46" s="64"/>
      <c r="C46" s="65"/>
      <c r="D46" s="10">
        <f t="shared" si="1"/>
        <v>0</v>
      </c>
      <c r="E46" s="25" t="str">
        <f>IF(ISNA(VLOOKUP(B46,'Kenmerken boomsoorten'!$A$2:$D$347,2,FALSE))," ",VLOOKUP(B46,'Kenmerken boomsoorten'!$A$2:$D$347,2,FALSE))</f>
        <v xml:space="preserve"> </v>
      </c>
      <c r="F46" s="25" t="str">
        <f>IF(ISNA(VLOOKUP(B46,'Kenmerken boomsoorten'!$A$2:$D$347,3,FALSE))," ",VLOOKUP(B46,'Kenmerken boomsoorten'!$A$2:$D$347,3,FALSE))</f>
        <v xml:space="preserve"> </v>
      </c>
      <c r="G46" s="25" t="str">
        <f>IF(ISNA(VLOOKUP(B46,'Kenmerken boomsoorten'!$A$2:$D$347,4,FALSE))," ",VLOOKUP(B46,'Kenmerken boomsoorten'!$A$2:$D$347,4,FALSE))</f>
        <v xml:space="preserve"> </v>
      </c>
      <c r="H46" s="67"/>
      <c r="I46" s="72"/>
    </row>
    <row r="47" spans="2:9" x14ac:dyDescent="0.25">
      <c r="B47" s="64"/>
      <c r="C47" s="65"/>
      <c r="D47" s="10">
        <f t="shared" si="1"/>
        <v>0</v>
      </c>
      <c r="E47" s="25" t="str">
        <f>IF(ISNA(VLOOKUP(B47,'Kenmerken boomsoorten'!$A$2:$D$347,2,FALSE))," ",VLOOKUP(B47,'Kenmerken boomsoorten'!$A$2:$D$347,2,FALSE))</f>
        <v xml:space="preserve"> </v>
      </c>
      <c r="F47" s="25" t="str">
        <f>IF(ISNA(VLOOKUP(B47,'Kenmerken boomsoorten'!$A$2:$D$347,3,FALSE))," ",VLOOKUP(B47,'Kenmerken boomsoorten'!$A$2:$D$347,3,FALSE))</f>
        <v xml:space="preserve"> </v>
      </c>
      <c r="G47" s="25" t="str">
        <f>IF(ISNA(VLOOKUP(B47,'Kenmerken boomsoorten'!$A$2:$D$347,4,FALSE))," ",VLOOKUP(B47,'Kenmerken boomsoorten'!$A$2:$D$347,4,FALSE))</f>
        <v xml:space="preserve"> </v>
      </c>
      <c r="H47" s="67"/>
      <c r="I47" s="72"/>
    </row>
    <row r="48" spans="2:9" x14ac:dyDescent="0.25">
      <c r="B48" s="64"/>
      <c r="C48" s="65"/>
      <c r="D48" s="10">
        <f t="shared" si="1"/>
        <v>0</v>
      </c>
      <c r="E48" s="25" t="str">
        <f>IF(ISNA(VLOOKUP(B48,'Kenmerken boomsoorten'!$A$2:$D$347,2,FALSE))," ",VLOOKUP(B48,'Kenmerken boomsoorten'!$A$2:$D$347,2,FALSE))</f>
        <v xml:space="preserve"> </v>
      </c>
      <c r="F48" s="25" t="str">
        <f>IF(ISNA(VLOOKUP(B48,'Kenmerken boomsoorten'!$A$2:$D$347,3,FALSE))," ",VLOOKUP(B48,'Kenmerken boomsoorten'!$A$2:$D$347,3,FALSE))</f>
        <v xml:space="preserve"> </v>
      </c>
      <c r="G48" s="25" t="str">
        <f>IF(ISNA(VLOOKUP(B48,'Kenmerken boomsoorten'!$A$2:$D$347,4,FALSE))," ",VLOOKUP(B48,'Kenmerken boomsoorten'!$A$2:$D$347,4,FALSE))</f>
        <v xml:space="preserve"> </v>
      </c>
      <c r="H48" s="67"/>
      <c r="I48" s="72"/>
    </row>
    <row r="49" spans="2:9" x14ac:dyDescent="0.25">
      <c r="B49" s="64"/>
      <c r="C49" s="65"/>
      <c r="D49" s="10">
        <f t="shared" si="1"/>
        <v>0</v>
      </c>
      <c r="E49" s="25" t="str">
        <f>IF(ISNA(VLOOKUP(B49,'Kenmerken boomsoorten'!$A$2:$D$347,2,FALSE))," ",VLOOKUP(B49,'Kenmerken boomsoorten'!$A$2:$D$347,2,FALSE))</f>
        <v xml:space="preserve"> </v>
      </c>
      <c r="F49" s="25" t="str">
        <f>IF(ISNA(VLOOKUP(B49,'Kenmerken boomsoorten'!$A$2:$D$347,3,FALSE))," ",VLOOKUP(B49,'Kenmerken boomsoorten'!$A$2:$D$347,3,FALSE))</f>
        <v xml:space="preserve"> </v>
      </c>
      <c r="G49" s="25" t="str">
        <f>IF(ISNA(VLOOKUP(B49,'Kenmerken boomsoorten'!$A$2:$D$347,4,FALSE))," ",VLOOKUP(B49,'Kenmerken boomsoorten'!$A$2:$D$347,4,FALSE))</f>
        <v xml:space="preserve"> </v>
      </c>
      <c r="H49" s="67"/>
      <c r="I49" s="72"/>
    </row>
    <row r="50" spans="2:9" x14ac:dyDescent="0.25">
      <c r="B50" s="64"/>
      <c r="C50" s="65"/>
      <c r="D50" s="10">
        <f t="shared" si="1"/>
        <v>0</v>
      </c>
      <c r="E50" s="25" t="str">
        <f>IF(ISNA(VLOOKUP(B50,'Kenmerken boomsoorten'!$A$2:$D$347,2,FALSE))," ",VLOOKUP(B50,'Kenmerken boomsoorten'!$A$2:$D$347,2,FALSE))</f>
        <v xml:space="preserve"> </v>
      </c>
      <c r="F50" s="25" t="str">
        <f>IF(ISNA(VLOOKUP(B50,'Kenmerken boomsoorten'!$A$2:$D$347,3,FALSE))," ",VLOOKUP(B50,'Kenmerken boomsoorten'!$A$2:$D$347,3,FALSE))</f>
        <v xml:space="preserve"> </v>
      </c>
      <c r="G50" s="25" t="str">
        <f>IF(ISNA(VLOOKUP(B50,'Kenmerken boomsoorten'!$A$2:$D$347,4,FALSE))," ",VLOOKUP(B50,'Kenmerken boomsoorten'!$A$2:$D$347,4,FALSE))</f>
        <v xml:space="preserve"> </v>
      </c>
      <c r="H50" s="67"/>
      <c r="I50" s="72"/>
    </row>
    <row r="51" spans="2:9" x14ac:dyDescent="0.25">
      <c r="B51" s="64"/>
      <c r="C51" s="65"/>
      <c r="D51" s="10">
        <f t="shared" si="1"/>
        <v>0</v>
      </c>
      <c r="E51" s="25" t="str">
        <f>IF(ISNA(VLOOKUP(B51,'Kenmerken boomsoorten'!$A$2:$D$347,2,FALSE))," ",VLOOKUP(B51,'Kenmerken boomsoorten'!$A$2:$D$347,2,FALSE))</f>
        <v xml:space="preserve"> </v>
      </c>
      <c r="F51" s="25" t="str">
        <f>IF(ISNA(VLOOKUP(B51,'Kenmerken boomsoorten'!$A$2:$D$347,3,FALSE))," ",VLOOKUP(B51,'Kenmerken boomsoorten'!$A$2:$D$347,3,FALSE))</f>
        <v xml:space="preserve"> </v>
      </c>
      <c r="G51" s="25" t="str">
        <f>IF(ISNA(VLOOKUP(B51,'Kenmerken boomsoorten'!$A$2:$D$347,4,FALSE))," ",VLOOKUP(B51,'Kenmerken boomsoorten'!$A$2:$D$347,4,FALSE))</f>
        <v xml:space="preserve"> </v>
      </c>
      <c r="H51" s="67"/>
      <c r="I51" s="72"/>
    </row>
    <row r="52" spans="2:9" x14ac:dyDescent="0.25">
      <c r="B52" s="64"/>
      <c r="C52" s="65"/>
      <c r="D52" s="10">
        <f t="shared" si="1"/>
        <v>0</v>
      </c>
      <c r="E52" s="25" t="str">
        <f>IF(ISNA(VLOOKUP(B52,'Kenmerken boomsoorten'!$A$2:$D$347,2,FALSE))," ",VLOOKUP(B52,'Kenmerken boomsoorten'!$A$2:$D$347,2,FALSE))</f>
        <v xml:space="preserve"> </v>
      </c>
      <c r="F52" s="25" t="str">
        <f>IF(ISNA(VLOOKUP(B52,'Kenmerken boomsoorten'!$A$2:$D$347,3,FALSE))," ",VLOOKUP(B52,'Kenmerken boomsoorten'!$A$2:$D$347,3,FALSE))</f>
        <v xml:space="preserve"> </v>
      </c>
      <c r="G52" s="25" t="str">
        <f>IF(ISNA(VLOOKUP(B52,'Kenmerken boomsoorten'!$A$2:$D$347,4,FALSE))," ",VLOOKUP(B52,'Kenmerken boomsoorten'!$A$2:$D$347,4,FALSE))</f>
        <v xml:space="preserve"> </v>
      </c>
      <c r="H52" s="67"/>
      <c r="I52" s="72"/>
    </row>
    <row r="53" spans="2:9" x14ac:dyDescent="0.25">
      <c r="B53" s="64"/>
      <c r="C53" s="65"/>
      <c r="D53" s="10">
        <f t="shared" si="1"/>
        <v>0</v>
      </c>
      <c r="E53" s="25" t="str">
        <f>IF(ISNA(VLOOKUP(B53,'Kenmerken boomsoorten'!$A$2:$D$347,2,FALSE))," ",VLOOKUP(B53,'Kenmerken boomsoorten'!$A$2:$D$347,2,FALSE))</f>
        <v xml:space="preserve"> </v>
      </c>
      <c r="F53" s="25" t="str">
        <f>IF(ISNA(VLOOKUP(B53,'Kenmerken boomsoorten'!$A$2:$D$347,3,FALSE))," ",VLOOKUP(B53,'Kenmerken boomsoorten'!$A$2:$D$347,3,FALSE))</f>
        <v xml:space="preserve"> </v>
      </c>
      <c r="G53" s="25" t="str">
        <f>IF(ISNA(VLOOKUP(B53,'Kenmerken boomsoorten'!$A$2:$D$347,4,FALSE))," ",VLOOKUP(B53,'Kenmerken boomsoorten'!$A$2:$D$347,4,FALSE))</f>
        <v xml:space="preserve"> </v>
      </c>
      <c r="H53" s="67"/>
      <c r="I53" s="72"/>
    </row>
    <row r="54" spans="2:9" x14ac:dyDescent="0.25">
      <c r="B54" s="64"/>
      <c r="C54" s="65"/>
      <c r="D54" s="10">
        <f t="shared" si="1"/>
        <v>0</v>
      </c>
      <c r="E54" s="25" t="str">
        <f>IF(ISNA(VLOOKUP(B54,'Kenmerken boomsoorten'!$A$2:$D$347,2,FALSE))," ",VLOOKUP(B54,'Kenmerken boomsoorten'!$A$2:$D$347,2,FALSE))</f>
        <v xml:space="preserve"> </v>
      </c>
      <c r="F54" s="25" t="str">
        <f>IF(ISNA(VLOOKUP(B54,'Kenmerken boomsoorten'!$A$2:$D$347,3,FALSE))," ",VLOOKUP(B54,'Kenmerken boomsoorten'!$A$2:$D$347,3,FALSE))</f>
        <v xml:space="preserve"> </v>
      </c>
      <c r="G54" s="25" t="str">
        <f>IF(ISNA(VLOOKUP(B54,'Kenmerken boomsoorten'!$A$2:$D$347,4,FALSE))," ",VLOOKUP(B54,'Kenmerken boomsoorten'!$A$2:$D$347,4,FALSE))</f>
        <v xml:space="preserve"> </v>
      </c>
      <c r="H54" s="67"/>
      <c r="I54" s="72"/>
    </row>
    <row r="55" spans="2:9" x14ac:dyDescent="0.25">
      <c r="B55" s="64"/>
      <c r="C55" s="65"/>
      <c r="D55" s="10">
        <f t="shared" si="1"/>
        <v>0</v>
      </c>
      <c r="E55" s="25" t="str">
        <f>IF(ISNA(VLOOKUP(B55,'Kenmerken boomsoorten'!$A$2:$D$347,2,FALSE))," ",VLOOKUP(B55,'Kenmerken boomsoorten'!$A$2:$D$347,2,FALSE))</f>
        <v xml:space="preserve"> </v>
      </c>
      <c r="F55" s="25" t="str">
        <f>IF(ISNA(VLOOKUP(B55,'Kenmerken boomsoorten'!$A$2:$D$347,3,FALSE))," ",VLOOKUP(B55,'Kenmerken boomsoorten'!$A$2:$D$347,3,FALSE))</f>
        <v xml:space="preserve"> </v>
      </c>
      <c r="G55" s="25" t="str">
        <f>IF(ISNA(VLOOKUP(B55,'Kenmerken boomsoorten'!$A$2:$D$347,4,FALSE))," ",VLOOKUP(B55,'Kenmerken boomsoorten'!$A$2:$D$347,4,FALSE))</f>
        <v xml:space="preserve"> </v>
      </c>
      <c r="H55" s="67" t="s">
        <v>9</v>
      </c>
      <c r="I55" s="72"/>
    </row>
    <row r="56" spans="2:9" x14ac:dyDescent="0.25">
      <c r="B56" s="64"/>
      <c r="C56" s="65"/>
      <c r="D56" s="10">
        <f t="shared" si="1"/>
        <v>0</v>
      </c>
      <c r="E56" s="25" t="str">
        <f>IF(ISNA(VLOOKUP(B56,'Kenmerken boomsoorten'!$A$2:$D$347,2,FALSE))," ",VLOOKUP(B56,'Kenmerken boomsoorten'!$A$2:$D$347,2,FALSE))</f>
        <v xml:space="preserve"> </v>
      </c>
      <c r="F56" s="25" t="str">
        <f>IF(ISNA(VLOOKUP(B56,'Kenmerken boomsoorten'!$A$2:$D$347,3,FALSE))," ",VLOOKUP(B56,'Kenmerken boomsoorten'!$A$2:$D$347,3,FALSE))</f>
        <v xml:space="preserve"> </v>
      </c>
      <c r="G56" s="25" t="str">
        <f>IF(ISNA(VLOOKUP(B56,'Kenmerken boomsoorten'!$A$2:$D$347,4,FALSE))," ",VLOOKUP(B56,'Kenmerken boomsoorten'!$A$2:$D$347,4,FALSE))</f>
        <v xml:space="preserve"> </v>
      </c>
      <c r="H56" s="67"/>
      <c r="I56" s="72"/>
    </row>
    <row r="57" spans="2:9" x14ac:dyDescent="0.25">
      <c r="B57" s="64"/>
      <c r="C57" s="65"/>
      <c r="D57" s="10">
        <f t="shared" si="1"/>
        <v>0</v>
      </c>
      <c r="E57" s="25" t="str">
        <f>IF(ISNA(VLOOKUP(B57,'Kenmerken boomsoorten'!$A$2:$D$347,2,FALSE))," ",VLOOKUP(B57,'Kenmerken boomsoorten'!$A$2:$D$347,2,FALSE))</f>
        <v xml:space="preserve"> </v>
      </c>
      <c r="F57" s="25" t="str">
        <f>IF(ISNA(VLOOKUP(B57,'Kenmerken boomsoorten'!$A$2:$D$347,3,FALSE))," ",VLOOKUP(B57,'Kenmerken boomsoorten'!$A$2:$D$347,3,FALSE))</f>
        <v xml:space="preserve"> </v>
      </c>
      <c r="G57" s="25" t="str">
        <f>IF(ISNA(VLOOKUP(B57,'Kenmerken boomsoorten'!$A$2:$D$347,4,FALSE))," ",VLOOKUP(B57,'Kenmerken boomsoorten'!$A$2:$D$347,4,FALSE))</f>
        <v xml:space="preserve"> </v>
      </c>
      <c r="H57" s="67"/>
      <c r="I57" s="72"/>
    </row>
    <row r="58" spans="2:9" x14ac:dyDescent="0.25">
      <c r="B58" s="64"/>
      <c r="C58" s="65"/>
      <c r="D58" s="10">
        <f t="shared" si="1"/>
        <v>0</v>
      </c>
      <c r="E58" s="25" t="str">
        <f>IF(ISNA(VLOOKUP(B58,'Kenmerken boomsoorten'!$A$2:$D$347,2,FALSE))," ",VLOOKUP(B58,'Kenmerken boomsoorten'!$A$2:$D$347,2,FALSE))</f>
        <v xml:space="preserve"> </v>
      </c>
      <c r="F58" s="25" t="str">
        <f>IF(ISNA(VLOOKUP(B58,'Kenmerken boomsoorten'!$A$2:$D$347,3,FALSE))," ",VLOOKUP(B58,'Kenmerken boomsoorten'!$A$2:$D$347,3,FALSE))</f>
        <v xml:space="preserve"> </v>
      </c>
      <c r="G58" s="25" t="str">
        <f>IF(ISNA(VLOOKUP(B58,'Kenmerken boomsoorten'!$A$2:$D$347,4,FALSE))," ",VLOOKUP(B58,'Kenmerken boomsoorten'!$A$2:$D$347,4,FALSE))</f>
        <v xml:space="preserve"> </v>
      </c>
      <c r="H58" s="67"/>
      <c r="I58" s="72"/>
    </row>
    <row r="59" spans="2:9" x14ac:dyDescent="0.25">
      <c r="B59" s="64"/>
      <c r="C59" s="65"/>
      <c r="D59" s="10">
        <f t="shared" si="1"/>
        <v>0</v>
      </c>
      <c r="E59" s="25" t="str">
        <f>IF(ISNA(VLOOKUP(B59,'Kenmerken boomsoorten'!$A$2:$D$347,2,FALSE))," ",VLOOKUP(B59,'Kenmerken boomsoorten'!$A$2:$D$347,2,FALSE))</f>
        <v xml:space="preserve"> </v>
      </c>
      <c r="F59" s="25" t="str">
        <f>IF(ISNA(VLOOKUP(B59,'Kenmerken boomsoorten'!$A$2:$D$347,3,FALSE))," ",VLOOKUP(B59,'Kenmerken boomsoorten'!$A$2:$D$347,3,FALSE))</f>
        <v xml:space="preserve"> </v>
      </c>
      <c r="G59" s="25" t="str">
        <f>IF(ISNA(VLOOKUP(B59,'Kenmerken boomsoorten'!$A$2:$D$347,4,FALSE))," ",VLOOKUP(B59,'Kenmerken boomsoorten'!$A$2:$D$347,4,FALSE))</f>
        <v xml:space="preserve"> </v>
      </c>
      <c r="H59" s="67"/>
      <c r="I59" s="72"/>
    </row>
    <row r="60" spans="2:9" x14ac:dyDescent="0.25">
      <c r="B60" s="64"/>
      <c r="C60" s="65"/>
      <c r="D60" s="10">
        <f t="shared" si="1"/>
        <v>0</v>
      </c>
      <c r="E60" s="25" t="str">
        <f>IF(ISNA(VLOOKUP(B60,'Kenmerken boomsoorten'!$A$2:$D$347,2,FALSE))," ",VLOOKUP(B60,'Kenmerken boomsoorten'!$A$2:$D$347,2,FALSE))</f>
        <v xml:space="preserve"> </v>
      </c>
      <c r="F60" s="25" t="str">
        <f>IF(ISNA(VLOOKUP(B60,'Kenmerken boomsoorten'!$A$2:$D$347,3,FALSE))," ",VLOOKUP(B60,'Kenmerken boomsoorten'!$A$2:$D$347,3,FALSE))</f>
        <v xml:space="preserve"> </v>
      </c>
      <c r="G60" s="25" t="str">
        <f>IF(ISNA(VLOOKUP(B60,'Kenmerken boomsoorten'!$A$2:$D$347,4,FALSE))," ",VLOOKUP(B60,'Kenmerken boomsoorten'!$A$2:$D$347,4,FALSE))</f>
        <v xml:space="preserve"> </v>
      </c>
      <c r="H60" s="67"/>
      <c r="I60" s="72"/>
    </row>
    <row r="61" spans="2:9" x14ac:dyDescent="0.25">
      <c r="B61" s="64"/>
      <c r="C61" s="65"/>
      <c r="D61" s="10">
        <f t="shared" si="1"/>
        <v>0</v>
      </c>
      <c r="E61" s="25" t="str">
        <f>IF(ISNA(VLOOKUP(B61,'Kenmerken boomsoorten'!$A$2:$D$347,2,FALSE))," ",VLOOKUP(B61,'Kenmerken boomsoorten'!$A$2:$D$347,2,FALSE))</f>
        <v xml:space="preserve"> </v>
      </c>
      <c r="F61" s="25" t="str">
        <f>IF(ISNA(VLOOKUP(B61,'Kenmerken boomsoorten'!$A$2:$D$347,3,FALSE))," ",VLOOKUP(B61,'Kenmerken boomsoorten'!$A$2:$D$347,3,FALSE))</f>
        <v xml:space="preserve"> </v>
      </c>
      <c r="G61" s="25" t="str">
        <f>IF(ISNA(VLOOKUP(B61,'Kenmerken boomsoorten'!$A$2:$D$347,4,FALSE))," ",VLOOKUP(B61,'Kenmerken boomsoorten'!$A$2:$D$347,4,FALSE))</f>
        <v xml:space="preserve"> </v>
      </c>
      <c r="H61" s="67"/>
      <c r="I61" s="72"/>
    </row>
    <row r="62" spans="2:9" x14ac:dyDescent="0.25">
      <c r="B62" s="64"/>
      <c r="C62" s="65"/>
      <c r="D62" s="10">
        <f t="shared" si="1"/>
        <v>0</v>
      </c>
      <c r="E62" s="25" t="str">
        <f>IF(ISNA(VLOOKUP(B62,'Kenmerken boomsoorten'!$A$2:$D$347,2,FALSE))," ",VLOOKUP(B62,'Kenmerken boomsoorten'!$A$2:$D$347,2,FALSE))</f>
        <v xml:space="preserve"> </v>
      </c>
      <c r="F62" s="25" t="str">
        <f>IF(ISNA(VLOOKUP(B62,'Kenmerken boomsoorten'!$A$2:$D$347,3,FALSE))," ",VLOOKUP(B62,'Kenmerken boomsoorten'!$A$2:$D$347,3,FALSE))</f>
        <v xml:space="preserve"> </v>
      </c>
      <c r="G62" s="25" t="str">
        <f>IF(ISNA(VLOOKUP(B62,'Kenmerken boomsoorten'!$A$2:$D$347,4,FALSE))," ",VLOOKUP(B62,'Kenmerken boomsoorten'!$A$2:$D$347,4,FALSE))</f>
        <v xml:space="preserve"> </v>
      </c>
      <c r="H62" s="67"/>
      <c r="I62" s="72"/>
    </row>
    <row r="63" spans="2:9" x14ac:dyDescent="0.25">
      <c r="B63" s="64"/>
      <c r="C63" s="65"/>
      <c r="D63" s="10">
        <f t="shared" si="1"/>
        <v>0</v>
      </c>
      <c r="E63" s="25" t="str">
        <f>IF(ISNA(VLOOKUP(B63,'Kenmerken boomsoorten'!$A$2:$D$347,2,FALSE))," ",VLOOKUP(B63,'Kenmerken boomsoorten'!$A$2:$D$347,2,FALSE))</f>
        <v xml:space="preserve"> </v>
      </c>
      <c r="F63" s="25" t="str">
        <f>IF(ISNA(VLOOKUP(B63,'Kenmerken boomsoorten'!$A$2:$D$347,3,FALSE))," ",VLOOKUP(B63,'Kenmerken boomsoorten'!$A$2:$D$347,3,FALSE))</f>
        <v xml:space="preserve"> </v>
      </c>
      <c r="G63" s="25" t="str">
        <f>IF(ISNA(VLOOKUP(B63,'Kenmerken boomsoorten'!$A$2:$D$347,4,FALSE))," ",VLOOKUP(B63,'Kenmerken boomsoorten'!$A$2:$D$347,4,FALSE))</f>
        <v xml:space="preserve"> </v>
      </c>
      <c r="H63" s="67"/>
      <c r="I63" s="72"/>
    </row>
    <row r="64" spans="2:9" x14ac:dyDescent="0.25">
      <c r="B64" s="64"/>
      <c r="C64" s="65"/>
      <c r="D64" s="10">
        <f t="shared" si="1"/>
        <v>0</v>
      </c>
      <c r="E64" s="25" t="str">
        <f>IF(ISNA(VLOOKUP(B64,'Kenmerken boomsoorten'!$A$2:$D$347,2,FALSE))," ",VLOOKUP(B64,'Kenmerken boomsoorten'!$A$2:$D$347,2,FALSE))</f>
        <v xml:space="preserve"> </v>
      </c>
      <c r="F64" s="25" t="str">
        <f>IF(ISNA(VLOOKUP(B64,'Kenmerken boomsoorten'!$A$2:$D$347,3,FALSE))," ",VLOOKUP(B64,'Kenmerken boomsoorten'!$A$2:$D$347,3,FALSE))</f>
        <v xml:space="preserve"> </v>
      </c>
      <c r="G64" s="25" t="str">
        <f>IF(ISNA(VLOOKUP(B64,'Kenmerken boomsoorten'!$A$2:$D$347,4,FALSE))," ",VLOOKUP(B64,'Kenmerken boomsoorten'!$A$2:$D$347,4,FALSE))</f>
        <v xml:space="preserve"> </v>
      </c>
      <c r="H64" s="67"/>
      <c r="I64" s="72"/>
    </row>
    <row r="65" spans="1:9" x14ac:dyDescent="0.25">
      <c r="B65" s="64"/>
      <c r="C65" s="65"/>
      <c r="D65" s="10">
        <f t="shared" si="1"/>
        <v>0</v>
      </c>
      <c r="E65" s="25" t="str">
        <f>IF(ISNA(VLOOKUP(B65,'Kenmerken boomsoorten'!$A$2:$D$347,2,FALSE))," ",VLOOKUP(B65,'Kenmerken boomsoorten'!$A$2:$D$347,2,FALSE))</f>
        <v xml:space="preserve"> </v>
      </c>
      <c r="F65" s="25" t="str">
        <f>IF(ISNA(VLOOKUP(B65,'Kenmerken boomsoorten'!$A$2:$D$347,3,FALSE))," ",VLOOKUP(B65,'Kenmerken boomsoorten'!$A$2:$D$347,3,FALSE))</f>
        <v xml:space="preserve"> </v>
      </c>
      <c r="G65" s="25" t="str">
        <f>IF(ISNA(VLOOKUP(B65,'Kenmerken boomsoorten'!$A$2:$D$347,4,FALSE))," ",VLOOKUP(B65,'Kenmerken boomsoorten'!$A$2:$D$347,4,FALSE))</f>
        <v xml:space="preserve"> </v>
      </c>
      <c r="H65" s="67"/>
      <c r="I65" s="72"/>
    </row>
    <row r="66" spans="1:9" ht="29.45" customHeight="1" x14ac:dyDescent="0.25">
      <c r="B66" s="8" t="s">
        <v>5</v>
      </c>
      <c r="C66" s="77"/>
      <c r="D66" s="77"/>
      <c r="E66" s="77"/>
      <c r="F66" s="77"/>
      <c r="G66" s="77"/>
      <c r="H66" s="68">
        <f>SUM(H16:H65)</f>
        <v>0</v>
      </c>
      <c r="I66" s="50"/>
    </row>
    <row r="67" spans="1:9" ht="29.45" customHeight="1" x14ac:dyDescent="0.25">
      <c r="B67" s="8" t="s">
        <v>360</v>
      </c>
      <c r="C67" s="77"/>
      <c r="D67" s="77"/>
      <c r="E67" s="77"/>
      <c r="F67" s="77"/>
      <c r="G67" s="77"/>
      <c r="H67" s="68">
        <f>SUM(H66*2)</f>
        <v>0</v>
      </c>
      <c r="I67" s="50"/>
    </row>
    <row r="68" spans="1:9" ht="29.45" customHeight="1" thickBot="1" x14ac:dyDescent="0.3">
      <c r="B68" s="3" t="s">
        <v>359</v>
      </c>
      <c r="C68" s="78"/>
      <c r="D68" s="78"/>
      <c r="E68" s="78"/>
      <c r="F68" s="78"/>
      <c r="G68" s="78"/>
      <c r="H68" s="69">
        <f>SUM(H67*1.15)</f>
        <v>0</v>
      </c>
      <c r="I68" s="66"/>
    </row>
    <row r="70" spans="1:9" ht="30" customHeight="1" x14ac:dyDescent="0.25">
      <c r="A70" s="75" t="s">
        <v>357</v>
      </c>
      <c r="B70" s="75"/>
      <c r="C70" s="75"/>
      <c r="D70" s="75"/>
      <c r="E70" s="75"/>
      <c r="F70" s="75"/>
      <c r="G70" s="75"/>
      <c r="H70" s="75"/>
    </row>
  </sheetData>
  <sheetProtection algorithmName="SHA-512" hashValue="JnC+C/2Dy2e/B2yyCoOdA9pcWMxZ30V5dr7hJAakhpxXcVUtCs5I1vBullPbo2gLAoGvgtvIEw0+oUQby6tW5A==" saltValue="qEjysAbHrzGgEhjhcGD3wg==" spinCount="100000" sheet="1" objects="1" scenarios="1" selectLockedCells="1"/>
  <mergeCells count="12">
    <mergeCell ref="A1:E1"/>
    <mergeCell ref="B7:H7"/>
    <mergeCell ref="B8:H8"/>
    <mergeCell ref="B9:H9"/>
    <mergeCell ref="A70:H70"/>
    <mergeCell ref="A12:H12"/>
    <mergeCell ref="C66:G66"/>
    <mergeCell ref="B10:H10"/>
    <mergeCell ref="B11:H11"/>
    <mergeCell ref="C67:G67"/>
    <mergeCell ref="C68:G68"/>
    <mergeCell ref="B14:I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Kies een boomsoort uit de keuzelijst of vul zelf een boomsoort in." xr:uid="{18042A58-EE6E-45D3-A278-467487D98D53}">
          <x14:formula1>
            <xm:f>Vervolgkeuzelijsten!$A$1:$A$345</xm:f>
          </x14:formula1>
          <xm:sqref>B16:B65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A7D9-6B80-4210-B618-FAD6AAC41E7B}">
  <dimension ref="A1:G345"/>
  <sheetViews>
    <sheetView workbookViewId="0">
      <selection activeCell="G21" sqref="G21"/>
    </sheetView>
  </sheetViews>
  <sheetFormatPr defaultRowHeight="15" x14ac:dyDescent="0.25"/>
  <cols>
    <col min="1" max="1" width="50.7109375" customWidth="1"/>
    <col min="3" max="3" width="15.7109375" customWidth="1"/>
    <col min="5" max="5" width="15.7109375" customWidth="1"/>
    <col min="7" max="7" width="15.7109375" customWidth="1"/>
  </cols>
  <sheetData>
    <row r="1" spans="1:7" x14ac:dyDescent="0.25">
      <c r="A1" s="13" t="s">
        <v>12</v>
      </c>
      <c r="B1" s="14"/>
      <c r="C1" s="13" t="s">
        <v>368</v>
      </c>
      <c r="D1" s="13"/>
      <c r="E1" s="13" t="s">
        <v>365</v>
      </c>
      <c r="F1" s="13"/>
      <c r="G1" s="13" t="s">
        <v>10</v>
      </c>
    </row>
    <row r="2" spans="1:7" x14ac:dyDescent="0.25">
      <c r="A2" s="13" t="s">
        <v>13</v>
      </c>
      <c r="B2" s="14"/>
      <c r="C2" s="13" t="s">
        <v>369</v>
      </c>
      <c r="D2" s="13"/>
      <c r="E2" s="13" t="s">
        <v>366</v>
      </c>
      <c r="F2" s="13"/>
      <c r="G2" s="13" t="s">
        <v>11</v>
      </c>
    </row>
    <row r="3" spans="1:7" x14ac:dyDescent="0.25">
      <c r="A3" s="13" t="s">
        <v>14</v>
      </c>
      <c r="B3" s="14"/>
      <c r="C3" s="13" t="s">
        <v>370</v>
      </c>
      <c r="D3" s="13"/>
      <c r="E3" s="13" t="s">
        <v>367</v>
      </c>
      <c r="F3" s="13"/>
      <c r="G3" s="13"/>
    </row>
    <row r="4" spans="1:7" x14ac:dyDescent="0.25">
      <c r="A4" s="13" t="s">
        <v>15</v>
      </c>
      <c r="B4" s="14"/>
      <c r="C4" s="13"/>
      <c r="D4" s="13"/>
      <c r="E4" s="13"/>
      <c r="F4" s="13"/>
      <c r="G4" s="13"/>
    </row>
    <row r="5" spans="1:7" x14ac:dyDescent="0.25">
      <c r="A5" s="13" t="s">
        <v>16</v>
      </c>
      <c r="B5" s="14"/>
      <c r="C5" s="13"/>
      <c r="D5" s="13"/>
      <c r="E5" s="13"/>
      <c r="F5" s="13"/>
      <c r="G5" s="13"/>
    </row>
    <row r="6" spans="1:7" x14ac:dyDescent="0.25">
      <c r="A6" s="13" t="s">
        <v>17</v>
      </c>
      <c r="B6" s="14"/>
      <c r="C6" s="13"/>
      <c r="D6" s="13"/>
      <c r="E6" s="13"/>
      <c r="F6" s="13"/>
      <c r="G6" s="13"/>
    </row>
    <row r="7" spans="1:7" x14ac:dyDescent="0.25">
      <c r="A7" s="13" t="s">
        <v>18</v>
      </c>
      <c r="B7" s="14"/>
      <c r="C7" s="13"/>
      <c r="D7" s="13"/>
      <c r="E7" s="13"/>
      <c r="F7" s="13"/>
      <c r="G7" s="13"/>
    </row>
    <row r="8" spans="1:7" x14ac:dyDescent="0.25">
      <c r="A8" s="13" t="s">
        <v>19</v>
      </c>
      <c r="B8" s="14"/>
      <c r="C8" s="13"/>
      <c r="D8" s="13"/>
      <c r="E8" s="13"/>
      <c r="F8" s="13"/>
      <c r="G8" s="13"/>
    </row>
    <row r="9" spans="1:7" x14ac:dyDescent="0.25">
      <c r="A9" s="13" t="s">
        <v>20</v>
      </c>
      <c r="B9" s="14"/>
      <c r="C9" s="13"/>
      <c r="D9" s="13"/>
      <c r="E9" s="13"/>
      <c r="F9" s="13"/>
      <c r="G9" s="13"/>
    </row>
    <row r="10" spans="1:7" x14ac:dyDescent="0.25">
      <c r="A10" s="13" t="s">
        <v>21</v>
      </c>
      <c r="B10" s="14"/>
      <c r="C10" s="13"/>
      <c r="D10" s="13"/>
      <c r="E10" s="13"/>
      <c r="F10" s="13"/>
      <c r="G10" s="13"/>
    </row>
    <row r="11" spans="1:7" x14ac:dyDescent="0.25">
      <c r="A11" s="13" t="s">
        <v>22</v>
      </c>
      <c r="B11" s="14"/>
      <c r="C11" s="13"/>
      <c r="D11" s="13"/>
      <c r="E11" s="13"/>
      <c r="F11" s="13"/>
      <c r="G11" s="13"/>
    </row>
    <row r="12" spans="1:7" x14ac:dyDescent="0.25">
      <c r="A12" s="13" t="s">
        <v>23</v>
      </c>
      <c r="B12" s="14"/>
      <c r="C12" s="13"/>
      <c r="D12" s="13"/>
      <c r="E12" s="13"/>
      <c r="F12" s="13"/>
      <c r="G12" s="13"/>
    </row>
    <row r="13" spans="1:7" x14ac:dyDescent="0.25">
      <c r="A13" s="13" t="s">
        <v>24</v>
      </c>
      <c r="B13" s="14"/>
      <c r="C13" s="13"/>
      <c r="D13" s="13"/>
      <c r="E13" s="13"/>
      <c r="F13" s="13"/>
      <c r="G13" s="13"/>
    </row>
    <row r="14" spans="1:7" x14ac:dyDescent="0.25">
      <c r="A14" s="13" t="s">
        <v>25</v>
      </c>
      <c r="B14" s="14"/>
      <c r="C14" s="13"/>
      <c r="D14" s="13"/>
      <c r="E14" s="13"/>
      <c r="F14" s="13"/>
      <c r="G14" s="13"/>
    </row>
    <row r="15" spans="1:7" x14ac:dyDescent="0.25">
      <c r="A15" s="13" t="s">
        <v>26</v>
      </c>
      <c r="B15" s="14"/>
      <c r="C15" s="13"/>
      <c r="D15" s="13"/>
      <c r="E15" s="13"/>
      <c r="F15" s="13"/>
      <c r="G15" s="13"/>
    </row>
    <row r="16" spans="1:7" x14ac:dyDescent="0.25">
      <c r="A16" s="13" t="s">
        <v>27</v>
      </c>
      <c r="B16" s="14"/>
      <c r="C16" s="13"/>
      <c r="D16" s="13"/>
      <c r="E16" s="13"/>
      <c r="F16" s="13"/>
      <c r="G16" s="13"/>
    </row>
    <row r="17" spans="1:7" x14ac:dyDescent="0.25">
      <c r="A17" s="13" t="s">
        <v>28</v>
      </c>
      <c r="B17" s="14"/>
      <c r="C17" s="13"/>
      <c r="D17" s="13"/>
      <c r="E17" s="13"/>
      <c r="F17" s="13"/>
      <c r="G17" s="13"/>
    </row>
    <row r="18" spans="1:7" x14ac:dyDescent="0.25">
      <c r="A18" s="13" t="s">
        <v>29</v>
      </c>
      <c r="B18" s="14"/>
      <c r="C18" s="13"/>
      <c r="D18" s="13"/>
      <c r="E18" s="13"/>
      <c r="F18" s="13"/>
      <c r="G18" s="13"/>
    </row>
    <row r="19" spans="1:7" x14ac:dyDescent="0.25">
      <c r="A19" s="13" t="s">
        <v>30</v>
      </c>
      <c r="B19" s="14"/>
      <c r="C19" s="13"/>
      <c r="D19" s="13"/>
      <c r="E19" s="13"/>
      <c r="F19" s="13"/>
      <c r="G19" s="13"/>
    </row>
    <row r="20" spans="1:7" x14ac:dyDescent="0.25">
      <c r="A20" s="13" t="s">
        <v>31</v>
      </c>
      <c r="B20" s="14"/>
      <c r="C20" s="13"/>
      <c r="D20" s="13"/>
      <c r="E20" s="13"/>
      <c r="F20" s="13"/>
      <c r="G20" s="13"/>
    </row>
    <row r="21" spans="1:7" x14ac:dyDescent="0.25">
      <c r="A21" s="13" t="s">
        <v>32</v>
      </c>
      <c r="B21" s="14"/>
      <c r="C21" s="13"/>
      <c r="D21" s="13"/>
      <c r="E21" s="13"/>
      <c r="F21" s="13"/>
      <c r="G21" s="13"/>
    </row>
    <row r="22" spans="1:7" x14ac:dyDescent="0.25">
      <c r="A22" s="13" t="s">
        <v>33</v>
      </c>
      <c r="B22" s="14"/>
      <c r="C22" s="13"/>
      <c r="D22" s="13"/>
      <c r="E22" s="13"/>
      <c r="F22" s="13"/>
      <c r="G22" s="13"/>
    </row>
    <row r="23" spans="1:7" x14ac:dyDescent="0.25">
      <c r="A23" s="13" t="s">
        <v>34</v>
      </c>
      <c r="B23" s="14"/>
      <c r="C23" s="13"/>
      <c r="D23" s="13"/>
      <c r="E23" s="13"/>
      <c r="F23" s="13"/>
      <c r="G23" s="13"/>
    </row>
    <row r="24" spans="1:7" x14ac:dyDescent="0.25">
      <c r="A24" s="13" t="s">
        <v>35</v>
      </c>
      <c r="B24" s="14"/>
      <c r="C24" s="13"/>
      <c r="D24" s="13"/>
      <c r="E24" s="13"/>
      <c r="F24" s="13"/>
      <c r="G24" s="13"/>
    </row>
    <row r="25" spans="1:7" x14ac:dyDescent="0.25">
      <c r="A25" s="13" t="s">
        <v>36</v>
      </c>
      <c r="B25" s="14"/>
      <c r="C25" s="13"/>
      <c r="D25" s="13"/>
      <c r="E25" s="13"/>
      <c r="F25" s="13"/>
      <c r="G25" s="13"/>
    </row>
    <row r="26" spans="1:7" x14ac:dyDescent="0.25">
      <c r="A26" s="13" t="s">
        <v>37</v>
      </c>
      <c r="B26" s="14"/>
      <c r="C26" s="13"/>
      <c r="D26" s="13"/>
      <c r="E26" s="13"/>
      <c r="F26" s="13"/>
      <c r="G26" s="13"/>
    </row>
    <row r="27" spans="1:7" x14ac:dyDescent="0.25">
      <c r="A27" s="13" t="s">
        <v>38</v>
      </c>
      <c r="B27" s="14"/>
      <c r="C27" s="13"/>
      <c r="D27" s="13"/>
      <c r="E27" s="13"/>
      <c r="F27" s="13"/>
      <c r="G27" s="13"/>
    </row>
    <row r="28" spans="1:7" x14ac:dyDescent="0.25">
      <c r="A28" s="13" t="s">
        <v>39</v>
      </c>
      <c r="B28" s="14"/>
      <c r="C28" s="13"/>
      <c r="D28" s="13"/>
      <c r="E28" s="13"/>
      <c r="F28" s="13"/>
      <c r="G28" s="13"/>
    </row>
    <row r="29" spans="1:7" x14ac:dyDescent="0.25">
      <c r="A29" s="13" t="s">
        <v>40</v>
      </c>
      <c r="B29" s="14"/>
      <c r="C29" s="13"/>
      <c r="D29" s="13"/>
      <c r="E29" s="13"/>
      <c r="F29" s="13"/>
      <c r="G29" s="13"/>
    </row>
    <row r="30" spans="1:7" x14ac:dyDescent="0.25">
      <c r="A30" s="13" t="s">
        <v>41</v>
      </c>
      <c r="B30" s="14"/>
      <c r="C30" s="13"/>
      <c r="D30" s="13"/>
      <c r="E30" s="13"/>
      <c r="F30" s="13"/>
      <c r="G30" s="13"/>
    </row>
    <row r="31" spans="1:7" x14ac:dyDescent="0.25">
      <c r="A31" s="13" t="s">
        <v>42</v>
      </c>
      <c r="B31" s="14"/>
      <c r="C31" s="13"/>
      <c r="D31" s="13"/>
      <c r="E31" s="13"/>
      <c r="F31" s="13"/>
      <c r="G31" s="13"/>
    </row>
    <row r="32" spans="1:7" x14ac:dyDescent="0.25">
      <c r="A32" s="13" t="s">
        <v>43</v>
      </c>
      <c r="B32" s="14"/>
      <c r="C32" s="13"/>
      <c r="D32" s="13"/>
      <c r="E32" s="13"/>
      <c r="F32" s="13"/>
      <c r="G32" s="13"/>
    </row>
    <row r="33" spans="1:7" x14ac:dyDescent="0.25">
      <c r="A33" s="13" t="s">
        <v>44</v>
      </c>
      <c r="B33" s="14"/>
      <c r="C33" s="13"/>
      <c r="D33" s="13"/>
      <c r="E33" s="13"/>
      <c r="F33" s="13"/>
      <c r="G33" s="13"/>
    </row>
    <row r="34" spans="1:7" x14ac:dyDescent="0.25">
      <c r="A34" s="13" t="s">
        <v>45</v>
      </c>
      <c r="B34" s="14"/>
      <c r="C34" s="13"/>
      <c r="D34" s="13"/>
      <c r="E34" s="13"/>
      <c r="F34" s="13"/>
      <c r="G34" s="13"/>
    </row>
    <row r="35" spans="1:7" x14ac:dyDescent="0.25">
      <c r="A35" s="13" t="s">
        <v>46</v>
      </c>
      <c r="B35" s="14"/>
      <c r="C35" s="13"/>
      <c r="D35" s="13"/>
      <c r="E35" s="13"/>
      <c r="F35" s="13"/>
      <c r="G35" s="13"/>
    </row>
    <row r="36" spans="1:7" x14ac:dyDescent="0.25">
      <c r="A36" s="13" t="s">
        <v>47</v>
      </c>
      <c r="B36" s="14"/>
      <c r="C36" s="13"/>
      <c r="D36" s="13"/>
      <c r="E36" s="13"/>
      <c r="F36" s="13"/>
      <c r="G36" s="13"/>
    </row>
    <row r="37" spans="1:7" x14ac:dyDescent="0.25">
      <c r="A37" s="13" t="s">
        <v>48</v>
      </c>
      <c r="B37" s="14"/>
      <c r="C37" s="13"/>
      <c r="D37" s="13"/>
      <c r="E37" s="13"/>
      <c r="F37" s="13"/>
      <c r="G37" s="13"/>
    </row>
    <row r="38" spans="1:7" x14ac:dyDescent="0.25">
      <c r="A38" s="13" t="s">
        <v>49</v>
      </c>
      <c r="B38" s="14"/>
      <c r="C38" s="13"/>
      <c r="D38" s="13"/>
      <c r="E38" s="13"/>
      <c r="F38" s="13"/>
      <c r="G38" s="13"/>
    </row>
    <row r="39" spans="1:7" x14ac:dyDescent="0.25">
      <c r="A39" s="13" t="s">
        <v>50</v>
      </c>
      <c r="B39" s="14"/>
      <c r="C39" s="13"/>
      <c r="D39" s="13"/>
      <c r="E39" s="13"/>
      <c r="F39" s="13"/>
      <c r="G39" s="13"/>
    </row>
    <row r="40" spans="1:7" x14ac:dyDescent="0.25">
      <c r="A40" s="13" t="s">
        <v>51</v>
      </c>
      <c r="B40" s="14"/>
      <c r="C40" s="13"/>
      <c r="D40" s="13"/>
      <c r="E40" s="13"/>
      <c r="F40" s="13"/>
      <c r="G40" s="13"/>
    </row>
    <row r="41" spans="1:7" x14ac:dyDescent="0.25">
      <c r="A41" s="13" t="s">
        <v>52</v>
      </c>
      <c r="B41" s="14"/>
      <c r="C41" s="13"/>
      <c r="D41" s="13"/>
      <c r="E41" s="13"/>
      <c r="F41" s="13"/>
      <c r="G41" s="13"/>
    </row>
    <row r="42" spans="1:7" x14ac:dyDescent="0.25">
      <c r="A42" s="13" t="s">
        <v>53</v>
      </c>
      <c r="B42" s="14"/>
      <c r="C42" s="13"/>
      <c r="D42" s="13"/>
      <c r="E42" s="13"/>
      <c r="F42" s="13"/>
      <c r="G42" s="13"/>
    </row>
    <row r="43" spans="1:7" x14ac:dyDescent="0.25">
      <c r="A43" s="13" t="s">
        <v>54</v>
      </c>
      <c r="B43" s="14"/>
      <c r="C43" s="13"/>
      <c r="D43" s="13"/>
      <c r="E43" s="13"/>
      <c r="F43" s="13"/>
      <c r="G43" s="13"/>
    </row>
    <row r="44" spans="1:7" x14ac:dyDescent="0.25">
      <c r="A44" s="13" t="s">
        <v>55</v>
      </c>
      <c r="B44" s="14"/>
      <c r="C44" s="13"/>
      <c r="D44" s="13"/>
      <c r="E44" s="13"/>
      <c r="F44" s="13"/>
      <c r="G44" s="13"/>
    </row>
    <row r="45" spans="1:7" x14ac:dyDescent="0.25">
      <c r="A45" s="13" t="s">
        <v>56</v>
      </c>
      <c r="B45" s="14"/>
      <c r="C45" s="13"/>
      <c r="D45" s="13"/>
      <c r="E45" s="13"/>
      <c r="F45" s="13"/>
      <c r="G45" s="13"/>
    </row>
    <row r="46" spans="1:7" x14ac:dyDescent="0.25">
      <c r="A46" s="13" t="s">
        <v>57</v>
      </c>
      <c r="B46" s="14"/>
      <c r="C46" s="13"/>
      <c r="D46" s="13"/>
      <c r="E46" s="13"/>
      <c r="F46" s="13"/>
      <c r="G46" s="13"/>
    </row>
    <row r="47" spans="1:7" x14ac:dyDescent="0.25">
      <c r="A47" s="13" t="s">
        <v>58</v>
      </c>
      <c r="B47" s="14"/>
      <c r="C47" s="13"/>
      <c r="D47" s="13"/>
      <c r="E47" s="13"/>
      <c r="F47" s="13"/>
      <c r="G47" s="13"/>
    </row>
    <row r="48" spans="1:7" x14ac:dyDescent="0.25">
      <c r="A48" s="13" t="s">
        <v>59</v>
      </c>
      <c r="B48" s="14"/>
      <c r="C48" s="13"/>
      <c r="D48" s="13"/>
      <c r="E48" s="13"/>
      <c r="F48" s="13"/>
      <c r="G48" s="13"/>
    </row>
    <row r="49" spans="1:7" x14ac:dyDescent="0.25">
      <c r="A49" s="13" t="s">
        <v>60</v>
      </c>
      <c r="B49" s="14"/>
      <c r="C49" s="13"/>
      <c r="D49" s="13"/>
      <c r="E49" s="13"/>
      <c r="F49" s="13"/>
      <c r="G49" s="13"/>
    </row>
    <row r="50" spans="1:7" x14ac:dyDescent="0.25">
      <c r="A50" s="13" t="s">
        <v>61</v>
      </c>
      <c r="B50" s="14"/>
      <c r="C50" s="13"/>
      <c r="D50" s="13"/>
      <c r="E50" s="13"/>
      <c r="F50" s="13"/>
      <c r="G50" s="13"/>
    </row>
    <row r="51" spans="1:7" x14ac:dyDescent="0.25">
      <c r="A51" s="13" t="s">
        <v>62</v>
      </c>
      <c r="B51" s="14"/>
      <c r="C51" s="13"/>
      <c r="D51" s="13"/>
      <c r="E51" s="13"/>
      <c r="F51" s="13"/>
      <c r="G51" s="13"/>
    </row>
    <row r="52" spans="1:7" x14ac:dyDescent="0.25">
      <c r="A52" s="13" t="s">
        <v>63</v>
      </c>
      <c r="B52" s="14"/>
      <c r="C52" s="13"/>
      <c r="D52" s="13"/>
      <c r="E52" s="13"/>
      <c r="F52" s="13"/>
      <c r="G52" s="13"/>
    </row>
    <row r="53" spans="1:7" x14ac:dyDescent="0.25">
      <c r="A53" s="13" t="s">
        <v>64</v>
      </c>
      <c r="B53" s="14"/>
      <c r="C53" s="13"/>
      <c r="D53" s="13"/>
      <c r="E53" s="13"/>
      <c r="F53" s="13"/>
      <c r="G53" s="13"/>
    </row>
    <row r="54" spans="1:7" x14ac:dyDescent="0.25">
      <c r="A54" s="13" t="s">
        <v>65</v>
      </c>
      <c r="B54" s="14"/>
      <c r="C54" s="13"/>
      <c r="D54" s="13"/>
      <c r="E54" s="13"/>
      <c r="F54" s="13"/>
      <c r="G54" s="13"/>
    </row>
    <row r="55" spans="1:7" x14ac:dyDescent="0.25">
      <c r="A55" s="13" t="s">
        <v>66</v>
      </c>
      <c r="B55" s="14"/>
      <c r="C55" s="13"/>
      <c r="D55" s="13"/>
      <c r="E55" s="13"/>
      <c r="F55" s="13"/>
      <c r="G55" s="13"/>
    </row>
    <row r="56" spans="1:7" x14ac:dyDescent="0.25">
      <c r="A56" s="13" t="s">
        <v>67</v>
      </c>
      <c r="B56" s="14"/>
      <c r="C56" s="13"/>
      <c r="D56" s="13"/>
      <c r="E56" s="13"/>
      <c r="F56" s="13"/>
      <c r="G56" s="13"/>
    </row>
    <row r="57" spans="1:7" x14ac:dyDescent="0.25">
      <c r="A57" s="13" t="s">
        <v>68</v>
      </c>
      <c r="B57" s="14"/>
      <c r="C57" s="13"/>
      <c r="D57" s="13"/>
      <c r="E57" s="13"/>
      <c r="F57" s="13"/>
      <c r="G57" s="13"/>
    </row>
    <row r="58" spans="1:7" x14ac:dyDescent="0.25">
      <c r="A58" s="13" t="s">
        <v>69</v>
      </c>
      <c r="B58" s="14"/>
      <c r="C58" s="13"/>
      <c r="D58" s="13"/>
      <c r="E58" s="13"/>
      <c r="F58" s="13"/>
      <c r="G58" s="13"/>
    </row>
    <row r="59" spans="1:7" x14ac:dyDescent="0.25">
      <c r="A59" s="13" t="s">
        <v>70</v>
      </c>
      <c r="B59" s="14"/>
      <c r="C59" s="13"/>
      <c r="D59" s="13"/>
      <c r="E59" s="13"/>
      <c r="F59" s="13"/>
      <c r="G59" s="13"/>
    </row>
    <row r="60" spans="1:7" x14ac:dyDescent="0.25">
      <c r="A60" s="13" t="s">
        <v>71</v>
      </c>
      <c r="B60" s="14"/>
      <c r="C60" s="13"/>
      <c r="D60" s="13"/>
      <c r="E60" s="13"/>
      <c r="F60" s="13"/>
      <c r="G60" s="13"/>
    </row>
    <row r="61" spans="1:7" x14ac:dyDescent="0.25">
      <c r="A61" s="13" t="s">
        <v>72</v>
      </c>
      <c r="B61" s="14"/>
      <c r="C61" s="13"/>
      <c r="D61" s="13"/>
      <c r="E61" s="13"/>
      <c r="F61" s="13"/>
      <c r="G61" s="13"/>
    </row>
    <row r="62" spans="1:7" x14ac:dyDescent="0.25">
      <c r="A62" s="13" t="s">
        <v>73</v>
      </c>
      <c r="B62" s="14"/>
      <c r="C62" s="13"/>
      <c r="D62" s="13"/>
      <c r="E62" s="13"/>
      <c r="F62" s="13"/>
      <c r="G62" s="13"/>
    </row>
    <row r="63" spans="1:7" x14ac:dyDescent="0.25">
      <c r="A63" s="13" t="s">
        <v>74</v>
      </c>
      <c r="B63" s="14"/>
      <c r="C63" s="13"/>
      <c r="D63" s="13"/>
      <c r="E63" s="13"/>
      <c r="F63" s="13"/>
      <c r="G63" s="13"/>
    </row>
    <row r="64" spans="1:7" x14ac:dyDescent="0.25">
      <c r="A64" s="13" t="s">
        <v>75</v>
      </c>
      <c r="B64" s="14"/>
      <c r="C64" s="13"/>
      <c r="D64" s="13"/>
      <c r="E64" s="13"/>
      <c r="F64" s="13"/>
      <c r="G64" s="13"/>
    </row>
    <row r="65" spans="1:7" x14ac:dyDescent="0.25">
      <c r="A65" s="13" t="s">
        <v>76</v>
      </c>
      <c r="B65" s="14"/>
      <c r="C65" s="13"/>
      <c r="D65" s="13"/>
      <c r="E65" s="13"/>
      <c r="F65" s="13"/>
      <c r="G65" s="13"/>
    </row>
    <row r="66" spans="1:7" x14ac:dyDescent="0.25">
      <c r="A66" s="13" t="s">
        <v>77</v>
      </c>
      <c r="B66" s="14"/>
      <c r="C66" s="13"/>
      <c r="D66" s="13"/>
      <c r="E66" s="13"/>
      <c r="F66" s="13"/>
      <c r="G66" s="13"/>
    </row>
    <row r="67" spans="1:7" x14ac:dyDescent="0.25">
      <c r="A67" s="13" t="s">
        <v>78</v>
      </c>
      <c r="B67" s="14"/>
      <c r="C67" s="13"/>
      <c r="D67" s="13"/>
      <c r="E67" s="13"/>
      <c r="F67" s="13"/>
      <c r="G67" s="13"/>
    </row>
    <row r="68" spans="1:7" x14ac:dyDescent="0.25">
      <c r="A68" s="13" t="s">
        <v>79</v>
      </c>
      <c r="B68" s="14"/>
      <c r="C68" s="13"/>
      <c r="D68" s="13"/>
      <c r="E68" s="13"/>
      <c r="F68" s="13"/>
      <c r="G68" s="13"/>
    </row>
    <row r="69" spans="1:7" x14ac:dyDescent="0.25">
      <c r="A69" s="13" t="s">
        <v>80</v>
      </c>
      <c r="B69" s="14"/>
      <c r="C69" s="13"/>
      <c r="D69" s="13"/>
      <c r="E69" s="13"/>
      <c r="F69" s="13"/>
      <c r="G69" s="13"/>
    </row>
    <row r="70" spans="1:7" x14ac:dyDescent="0.25">
      <c r="A70" s="13" t="s">
        <v>81</v>
      </c>
      <c r="B70" s="14"/>
      <c r="C70" s="13"/>
      <c r="D70" s="13"/>
      <c r="E70" s="13"/>
      <c r="F70" s="13"/>
      <c r="G70" s="13"/>
    </row>
    <row r="71" spans="1:7" x14ac:dyDescent="0.25">
      <c r="A71" s="13" t="s">
        <v>82</v>
      </c>
      <c r="B71" s="14"/>
      <c r="C71" s="13"/>
      <c r="D71" s="13"/>
      <c r="E71" s="13"/>
      <c r="F71" s="13"/>
      <c r="G71" s="13"/>
    </row>
    <row r="72" spans="1:7" x14ac:dyDescent="0.25">
      <c r="A72" s="13" t="s">
        <v>83</v>
      </c>
      <c r="B72" s="14"/>
      <c r="C72" s="13"/>
      <c r="D72" s="13"/>
      <c r="E72" s="13"/>
      <c r="F72" s="13"/>
      <c r="G72" s="13"/>
    </row>
    <row r="73" spans="1:7" x14ac:dyDescent="0.25">
      <c r="A73" s="13" t="s">
        <v>84</v>
      </c>
      <c r="B73" s="14"/>
      <c r="C73" s="13"/>
      <c r="D73" s="13"/>
      <c r="E73" s="13"/>
      <c r="F73" s="13"/>
      <c r="G73" s="13"/>
    </row>
    <row r="74" spans="1:7" x14ac:dyDescent="0.25">
      <c r="A74" s="13" t="s">
        <v>85</v>
      </c>
      <c r="B74" s="14"/>
      <c r="C74" s="13"/>
      <c r="D74" s="13"/>
      <c r="E74" s="13"/>
      <c r="F74" s="13"/>
      <c r="G74" s="13"/>
    </row>
    <row r="75" spans="1:7" x14ac:dyDescent="0.25">
      <c r="A75" s="13" t="s">
        <v>86</v>
      </c>
      <c r="B75" s="14"/>
      <c r="C75" s="13"/>
      <c r="D75" s="13"/>
      <c r="E75" s="13"/>
      <c r="F75" s="13"/>
      <c r="G75" s="13"/>
    </row>
    <row r="76" spans="1:7" x14ac:dyDescent="0.25">
      <c r="A76" s="13" t="s">
        <v>87</v>
      </c>
      <c r="B76" s="14"/>
      <c r="C76" s="13"/>
      <c r="D76" s="13"/>
      <c r="E76" s="13"/>
      <c r="F76" s="13"/>
      <c r="G76" s="13"/>
    </row>
    <row r="77" spans="1:7" x14ac:dyDescent="0.25">
      <c r="A77" s="13" t="s">
        <v>88</v>
      </c>
      <c r="B77" s="14"/>
      <c r="C77" s="13"/>
      <c r="D77" s="13"/>
      <c r="E77" s="13"/>
      <c r="F77" s="13"/>
      <c r="G77" s="13"/>
    </row>
    <row r="78" spans="1:7" x14ac:dyDescent="0.25">
      <c r="A78" s="13" t="s">
        <v>89</v>
      </c>
      <c r="B78" s="14"/>
      <c r="C78" s="13"/>
      <c r="D78" s="13"/>
      <c r="E78" s="13"/>
      <c r="F78" s="13"/>
      <c r="G78" s="13"/>
    </row>
    <row r="79" spans="1:7" x14ac:dyDescent="0.25">
      <c r="A79" s="13" t="s">
        <v>90</v>
      </c>
      <c r="B79" s="14"/>
      <c r="C79" s="13"/>
      <c r="D79" s="13"/>
      <c r="E79" s="13"/>
      <c r="F79" s="13"/>
      <c r="G79" s="13"/>
    </row>
    <row r="80" spans="1:7" x14ac:dyDescent="0.25">
      <c r="A80" s="13" t="s">
        <v>91</v>
      </c>
      <c r="B80" s="14"/>
      <c r="C80" s="13"/>
      <c r="D80" s="13"/>
      <c r="E80" s="13"/>
      <c r="F80" s="13"/>
      <c r="G80" s="13"/>
    </row>
    <row r="81" spans="1:7" x14ac:dyDescent="0.25">
      <c r="A81" s="13" t="s">
        <v>92</v>
      </c>
      <c r="B81" s="14"/>
      <c r="C81" s="13"/>
      <c r="D81" s="13"/>
      <c r="E81" s="13"/>
      <c r="F81" s="13"/>
      <c r="G81" s="13"/>
    </row>
    <row r="82" spans="1:7" x14ac:dyDescent="0.25">
      <c r="A82" s="13" t="s">
        <v>93</v>
      </c>
      <c r="B82" s="14"/>
      <c r="C82" s="13"/>
      <c r="D82" s="13"/>
      <c r="E82" s="13"/>
      <c r="F82" s="13"/>
      <c r="G82" s="13"/>
    </row>
    <row r="83" spans="1:7" x14ac:dyDescent="0.25">
      <c r="A83" s="13" t="s">
        <v>94</v>
      </c>
      <c r="B83" s="14"/>
      <c r="C83" s="13"/>
      <c r="D83" s="13"/>
      <c r="E83" s="13"/>
      <c r="F83" s="13"/>
      <c r="G83" s="13"/>
    </row>
    <row r="84" spans="1:7" x14ac:dyDescent="0.25">
      <c r="A84" s="13" t="s">
        <v>95</v>
      </c>
      <c r="B84" s="14"/>
      <c r="C84" s="13"/>
      <c r="D84" s="13"/>
      <c r="E84" s="13"/>
      <c r="F84" s="13"/>
      <c r="G84" s="13"/>
    </row>
    <row r="85" spans="1:7" x14ac:dyDescent="0.25">
      <c r="A85" s="13" t="s">
        <v>96</v>
      </c>
      <c r="B85" s="14"/>
      <c r="C85" s="13"/>
      <c r="D85" s="13"/>
      <c r="E85" s="13"/>
      <c r="F85" s="13"/>
      <c r="G85" s="13"/>
    </row>
    <row r="86" spans="1:7" x14ac:dyDescent="0.25">
      <c r="A86" s="13" t="s">
        <v>97</v>
      </c>
      <c r="B86" s="14"/>
      <c r="C86" s="13"/>
      <c r="D86" s="13"/>
      <c r="E86" s="13"/>
      <c r="F86" s="13"/>
      <c r="G86" s="13"/>
    </row>
    <row r="87" spans="1:7" x14ac:dyDescent="0.25">
      <c r="A87" s="13" t="s">
        <v>98</v>
      </c>
      <c r="B87" s="14"/>
      <c r="C87" s="13"/>
      <c r="D87" s="13"/>
      <c r="E87" s="13"/>
      <c r="F87" s="13"/>
      <c r="G87" s="13"/>
    </row>
    <row r="88" spans="1:7" x14ac:dyDescent="0.25">
      <c r="A88" s="13" t="s">
        <v>99</v>
      </c>
      <c r="B88" s="14"/>
      <c r="C88" s="13"/>
      <c r="D88" s="13"/>
      <c r="E88" s="13"/>
      <c r="F88" s="13"/>
      <c r="G88" s="13"/>
    </row>
    <row r="89" spans="1:7" x14ac:dyDescent="0.25">
      <c r="A89" s="13" t="s">
        <v>100</v>
      </c>
      <c r="B89" s="14"/>
      <c r="C89" s="13"/>
      <c r="D89" s="13"/>
      <c r="E89" s="13"/>
      <c r="F89" s="13"/>
      <c r="G89" s="13"/>
    </row>
    <row r="90" spans="1:7" x14ac:dyDescent="0.25">
      <c r="A90" s="13" t="s">
        <v>101</v>
      </c>
      <c r="B90" s="14"/>
      <c r="C90" s="13"/>
      <c r="D90" s="13"/>
      <c r="E90" s="13"/>
      <c r="F90" s="13"/>
      <c r="G90" s="13"/>
    </row>
    <row r="91" spans="1:7" x14ac:dyDescent="0.25">
      <c r="A91" s="13" t="s">
        <v>102</v>
      </c>
      <c r="B91" s="14"/>
      <c r="C91" s="13"/>
      <c r="D91" s="13"/>
      <c r="E91" s="13"/>
      <c r="F91" s="13"/>
      <c r="G91" s="13"/>
    </row>
    <row r="92" spans="1:7" x14ac:dyDescent="0.25">
      <c r="A92" s="13" t="s">
        <v>103</v>
      </c>
      <c r="B92" s="14"/>
      <c r="C92" s="13"/>
      <c r="D92" s="13"/>
      <c r="E92" s="13"/>
      <c r="F92" s="13"/>
      <c r="G92" s="13"/>
    </row>
    <row r="93" spans="1:7" x14ac:dyDescent="0.25">
      <c r="A93" s="13" t="s">
        <v>104</v>
      </c>
      <c r="B93" s="14"/>
      <c r="C93" s="13"/>
      <c r="D93" s="13"/>
      <c r="E93" s="13"/>
      <c r="F93" s="13"/>
      <c r="G93" s="13"/>
    </row>
    <row r="94" spans="1:7" x14ac:dyDescent="0.25">
      <c r="A94" s="13" t="s">
        <v>105</v>
      </c>
      <c r="B94" s="14"/>
      <c r="C94" s="13"/>
      <c r="D94" s="13"/>
      <c r="E94" s="13"/>
      <c r="F94" s="13"/>
      <c r="G94" s="13"/>
    </row>
    <row r="95" spans="1:7" x14ac:dyDescent="0.25">
      <c r="A95" s="13" t="s">
        <v>106</v>
      </c>
      <c r="B95" s="14"/>
      <c r="C95" s="13"/>
      <c r="D95" s="13"/>
      <c r="E95" s="13"/>
      <c r="F95" s="13"/>
      <c r="G95" s="13"/>
    </row>
    <row r="96" spans="1:7" x14ac:dyDescent="0.25">
      <c r="A96" s="13" t="s">
        <v>107</v>
      </c>
      <c r="B96" s="14"/>
      <c r="C96" s="13"/>
      <c r="D96" s="13"/>
      <c r="E96" s="13"/>
      <c r="F96" s="13"/>
      <c r="G96" s="13"/>
    </row>
    <row r="97" spans="1:7" x14ac:dyDescent="0.25">
      <c r="A97" s="13" t="s">
        <v>108</v>
      </c>
      <c r="B97" s="14"/>
      <c r="C97" s="13"/>
      <c r="D97" s="13"/>
      <c r="E97" s="13"/>
      <c r="F97" s="13"/>
      <c r="G97" s="13"/>
    </row>
    <row r="98" spans="1:7" x14ac:dyDescent="0.25">
      <c r="A98" s="13" t="s">
        <v>109</v>
      </c>
      <c r="B98" s="14"/>
      <c r="C98" s="13"/>
      <c r="D98" s="13"/>
      <c r="E98" s="13"/>
      <c r="F98" s="13"/>
      <c r="G98" s="13"/>
    </row>
    <row r="99" spans="1:7" x14ac:dyDescent="0.25">
      <c r="A99" s="13" t="s">
        <v>110</v>
      </c>
      <c r="B99" s="14"/>
      <c r="C99" s="13"/>
      <c r="D99" s="13"/>
      <c r="E99" s="13"/>
      <c r="F99" s="13"/>
      <c r="G99" s="13"/>
    </row>
    <row r="100" spans="1:7" x14ac:dyDescent="0.25">
      <c r="A100" s="13" t="s">
        <v>111</v>
      </c>
      <c r="B100" s="14"/>
      <c r="C100" s="13"/>
      <c r="D100" s="13"/>
      <c r="E100" s="13"/>
      <c r="F100" s="13"/>
      <c r="G100" s="13"/>
    </row>
    <row r="101" spans="1:7" x14ac:dyDescent="0.25">
      <c r="A101" s="13" t="s">
        <v>112</v>
      </c>
      <c r="B101" s="14"/>
      <c r="C101" s="13"/>
      <c r="D101" s="13"/>
      <c r="E101" s="13"/>
      <c r="F101" s="13"/>
      <c r="G101" s="13"/>
    </row>
    <row r="102" spans="1:7" x14ac:dyDescent="0.25">
      <c r="A102" s="13" t="s">
        <v>113</v>
      </c>
      <c r="B102" s="14"/>
      <c r="C102" s="13"/>
      <c r="D102" s="13"/>
      <c r="E102" s="13"/>
      <c r="F102" s="13"/>
      <c r="G102" s="13"/>
    </row>
    <row r="103" spans="1:7" x14ac:dyDescent="0.25">
      <c r="A103" s="13" t="s">
        <v>114</v>
      </c>
      <c r="B103" s="14"/>
      <c r="C103" s="13"/>
      <c r="D103" s="13"/>
      <c r="E103" s="13"/>
      <c r="F103" s="13"/>
      <c r="G103" s="13"/>
    </row>
    <row r="104" spans="1:7" x14ac:dyDescent="0.25">
      <c r="A104" s="13" t="s">
        <v>115</v>
      </c>
      <c r="B104" s="14"/>
      <c r="C104" s="13"/>
      <c r="D104" s="13"/>
      <c r="E104" s="13"/>
      <c r="F104" s="13"/>
      <c r="G104" s="13"/>
    </row>
    <row r="105" spans="1:7" x14ac:dyDescent="0.25">
      <c r="A105" s="13" t="s">
        <v>116</v>
      </c>
      <c r="B105" s="14"/>
      <c r="C105" s="13"/>
      <c r="D105" s="13"/>
      <c r="E105" s="13"/>
      <c r="F105" s="13"/>
      <c r="G105" s="13"/>
    </row>
    <row r="106" spans="1:7" x14ac:dyDescent="0.25">
      <c r="A106" s="13" t="s">
        <v>117</v>
      </c>
      <c r="B106" s="14"/>
      <c r="C106" s="13"/>
      <c r="D106" s="13"/>
      <c r="E106" s="13"/>
      <c r="F106" s="13"/>
      <c r="G106" s="13"/>
    </row>
    <row r="107" spans="1:7" x14ac:dyDescent="0.25">
      <c r="A107" s="13" t="s">
        <v>118</v>
      </c>
      <c r="B107" s="14"/>
      <c r="C107" s="13"/>
      <c r="D107" s="13"/>
      <c r="E107" s="13"/>
      <c r="F107" s="13"/>
      <c r="G107" s="13"/>
    </row>
    <row r="108" spans="1:7" x14ac:dyDescent="0.25">
      <c r="A108" s="13" t="s">
        <v>119</v>
      </c>
      <c r="B108" s="14"/>
      <c r="C108" s="13"/>
      <c r="D108" s="13"/>
      <c r="E108" s="13"/>
      <c r="F108" s="13"/>
      <c r="G108" s="13"/>
    </row>
    <row r="109" spans="1:7" x14ac:dyDescent="0.25">
      <c r="A109" s="13" t="s">
        <v>120</v>
      </c>
      <c r="B109" s="14"/>
      <c r="C109" s="13"/>
      <c r="D109" s="13"/>
      <c r="E109" s="13"/>
      <c r="F109" s="13"/>
      <c r="G109" s="13"/>
    </row>
    <row r="110" spans="1:7" x14ac:dyDescent="0.25">
      <c r="A110" s="13" t="s">
        <v>121</v>
      </c>
      <c r="B110" s="14"/>
      <c r="C110" s="13"/>
      <c r="D110" s="13"/>
      <c r="E110" s="13"/>
      <c r="F110" s="13"/>
      <c r="G110" s="13"/>
    </row>
    <row r="111" spans="1:7" x14ac:dyDescent="0.25">
      <c r="A111" s="13" t="s">
        <v>122</v>
      </c>
      <c r="B111" s="14"/>
      <c r="C111" s="13"/>
      <c r="D111" s="13"/>
      <c r="E111" s="13"/>
      <c r="F111" s="13"/>
      <c r="G111" s="13"/>
    </row>
    <row r="112" spans="1:7" x14ac:dyDescent="0.25">
      <c r="A112" s="13" t="s">
        <v>123</v>
      </c>
      <c r="B112" s="14"/>
      <c r="C112" s="13"/>
      <c r="D112" s="13"/>
      <c r="E112" s="13"/>
      <c r="F112" s="13"/>
      <c r="G112" s="13"/>
    </row>
    <row r="113" spans="1:7" x14ac:dyDescent="0.25">
      <c r="A113" s="13" t="s">
        <v>124</v>
      </c>
      <c r="B113" s="14"/>
      <c r="C113" s="13"/>
      <c r="D113" s="13"/>
      <c r="E113" s="13"/>
      <c r="F113" s="13"/>
      <c r="G113" s="13"/>
    </row>
    <row r="114" spans="1:7" x14ac:dyDescent="0.25">
      <c r="A114" s="13" t="s">
        <v>125</v>
      </c>
      <c r="B114" s="14"/>
      <c r="C114" s="13"/>
      <c r="D114" s="13"/>
      <c r="E114" s="13"/>
      <c r="F114" s="13"/>
      <c r="G114" s="13"/>
    </row>
    <row r="115" spans="1:7" x14ac:dyDescent="0.25">
      <c r="A115" s="13" t="s">
        <v>126</v>
      </c>
      <c r="B115" s="14"/>
      <c r="C115" s="13"/>
      <c r="D115" s="13"/>
      <c r="E115" s="13"/>
      <c r="F115" s="13"/>
      <c r="G115" s="13"/>
    </row>
    <row r="116" spans="1:7" x14ac:dyDescent="0.25">
      <c r="A116" s="13" t="s">
        <v>127</v>
      </c>
      <c r="B116" s="14"/>
      <c r="C116" s="13"/>
      <c r="D116" s="13"/>
      <c r="E116" s="13"/>
      <c r="F116" s="13"/>
      <c r="G116" s="13"/>
    </row>
    <row r="117" spans="1:7" x14ac:dyDescent="0.25">
      <c r="A117" s="13" t="s">
        <v>128</v>
      </c>
      <c r="B117" s="14"/>
      <c r="C117" s="13"/>
      <c r="D117" s="13"/>
      <c r="E117" s="13"/>
      <c r="F117" s="13"/>
      <c r="G117" s="13"/>
    </row>
    <row r="118" spans="1:7" x14ac:dyDescent="0.25">
      <c r="A118" s="13" t="s">
        <v>129</v>
      </c>
      <c r="B118" s="14"/>
      <c r="C118" s="13"/>
      <c r="D118" s="13"/>
      <c r="E118" s="13"/>
      <c r="F118" s="13"/>
      <c r="G118" s="13"/>
    </row>
    <row r="119" spans="1:7" x14ac:dyDescent="0.25">
      <c r="A119" s="13" t="s">
        <v>130</v>
      </c>
      <c r="B119" s="14"/>
      <c r="C119" s="13"/>
      <c r="D119" s="13"/>
      <c r="E119" s="13"/>
      <c r="F119" s="13"/>
      <c r="G119" s="13"/>
    </row>
    <row r="120" spans="1:7" x14ac:dyDescent="0.25">
      <c r="A120" s="13" t="s">
        <v>131</v>
      </c>
      <c r="B120" s="14"/>
      <c r="C120" s="13"/>
      <c r="D120" s="13"/>
      <c r="E120" s="13"/>
      <c r="F120" s="13"/>
      <c r="G120" s="13"/>
    </row>
    <row r="121" spans="1:7" x14ac:dyDescent="0.25">
      <c r="A121" s="13" t="s">
        <v>132</v>
      </c>
      <c r="B121" s="14"/>
      <c r="C121" s="13"/>
      <c r="D121" s="13"/>
      <c r="E121" s="13"/>
      <c r="F121" s="13"/>
      <c r="G121" s="13"/>
    </row>
    <row r="122" spans="1:7" x14ac:dyDescent="0.25">
      <c r="A122" s="13" t="s">
        <v>133</v>
      </c>
      <c r="B122" s="14"/>
      <c r="C122" s="13"/>
      <c r="D122" s="13"/>
      <c r="E122" s="13"/>
      <c r="F122" s="13"/>
      <c r="G122" s="13"/>
    </row>
    <row r="123" spans="1:7" x14ac:dyDescent="0.25">
      <c r="A123" s="13" t="s">
        <v>134</v>
      </c>
      <c r="B123" s="14"/>
      <c r="C123" s="13"/>
      <c r="D123" s="13"/>
      <c r="E123" s="13"/>
      <c r="F123" s="13"/>
      <c r="G123" s="13"/>
    </row>
    <row r="124" spans="1:7" x14ac:dyDescent="0.25">
      <c r="A124" s="13" t="s">
        <v>135</v>
      </c>
      <c r="B124" s="14"/>
      <c r="C124" s="13"/>
      <c r="D124" s="13"/>
      <c r="E124" s="13"/>
      <c r="F124" s="13"/>
      <c r="G124" s="13"/>
    </row>
    <row r="125" spans="1:7" x14ac:dyDescent="0.25">
      <c r="A125" s="13" t="s">
        <v>136</v>
      </c>
      <c r="B125" s="14"/>
      <c r="C125" s="13"/>
      <c r="D125" s="13"/>
      <c r="E125" s="13"/>
      <c r="F125" s="13"/>
      <c r="G125" s="13"/>
    </row>
    <row r="126" spans="1:7" x14ac:dyDescent="0.25">
      <c r="A126" s="13" t="s">
        <v>137</v>
      </c>
      <c r="B126" s="14"/>
      <c r="C126" s="13"/>
      <c r="D126" s="13"/>
      <c r="E126" s="13"/>
      <c r="F126" s="13"/>
      <c r="G126" s="13"/>
    </row>
    <row r="127" spans="1:7" x14ac:dyDescent="0.25">
      <c r="A127" s="13" t="s">
        <v>138</v>
      </c>
      <c r="B127" s="14"/>
      <c r="C127" s="13"/>
      <c r="D127" s="13"/>
      <c r="E127" s="13"/>
      <c r="F127" s="13"/>
      <c r="G127" s="13"/>
    </row>
    <row r="128" spans="1:7" x14ac:dyDescent="0.25">
      <c r="A128" s="13" t="s">
        <v>139</v>
      </c>
      <c r="B128" s="14"/>
      <c r="C128" s="13"/>
      <c r="D128" s="13"/>
      <c r="E128" s="13"/>
      <c r="F128" s="13"/>
      <c r="G128" s="13"/>
    </row>
    <row r="129" spans="1:7" x14ac:dyDescent="0.25">
      <c r="A129" s="13" t="s">
        <v>140</v>
      </c>
      <c r="B129" s="14"/>
      <c r="C129" s="13"/>
      <c r="D129" s="13"/>
      <c r="E129" s="13"/>
      <c r="F129" s="13"/>
      <c r="G129" s="13"/>
    </row>
    <row r="130" spans="1:7" x14ac:dyDescent="0.25">
      <c r="A130" s="13" t="s">
        <v>141</v>
      </c>
      <c r="B130" s="14"/>
      <c r="C130" s="13"/>
      <c r="D130" s="13"/>
      <c r="E130" s="13"/>
      <c r="F130" s="13"/>
      <c r="G130" s="13"/>
    </row>
    <row r="131" spans="1:7" x14ac:dyDescent="0.25">
      <c r="A131" s="13" t="s">
        <v>142</v>
      </c>
      <c r="B131" s="14"/>
      <c r="C131" s="13"/>
      <c r="D131" s="13"/>
      <c r="E131" s="13"/>
      <c r="F131" s="13"/>
      <c r="G131" s="13"/>
    </row>
    <row r="132" spans="1:7" x14ac:dyDescent="0.25">
      <c r="A132" s="13" t="s">
        <v>143</v>
      </c>
      <c r="B132" s="14"/>
      <c r="C132" s="13"/>
      <c r="D132" s="13"/>
      <c r="E132" s="13"/>
      <c r="F132" s="13"/>
      <c r="G132" s="13"/>
    </row>
    <row r="133" spans="1:7" x14ac:dyDescent="0.25">
      <c r="A133" s="13" t="s">
        <v>144</v>
      </c>
      <c r="B133" s="14"/>
      <c r="C133" s="13"/>
      <c r="D133" s="13"/>
      <c r="E133" s="13"/>
      <c r="F133" s="13"/>
      <c r="G133" s="13"/>
    </row>
    <row r="134" spans="1:7" x14ac:dyDescent="0.25">
      <c r="A134" s="13" t="s">
        <v>145</v>
      </c>
      <c r="B134" s="14"/>
      <c r="C134" s="13"/>
      <c r="D134" s="13"/>
      <c r="E134" s="13"/>
      <c r="F134" s="13"/>
      <c r="G134" s="13"/>
    </row>
    <row r="135" spans="1:7" x14ac:dyDescent="0.25">
      <c r="A135" s="13" t="s">
        <v>146</v>
      </c>
      <c r="B135" s="14"/>
      <c r="C135" s="13"/>
      <c r="D135" s="13"/>
      <c r="E135" s="13"/>
      <c r="F135" s="13"/>
      <c r="G135" s="13"/>
    </row>
    <row r="136" spans="1:7" x14ac:dyDescent="0.25">
      <c r="A136" s="13" t="s">
        <v>147</v>
      </c>
      <c r="B136" s="14"/>
      <c r="C136" s="13"/>
      <c r="D136" s="13"/>
      <c r="E136" s="13"/>
      <c r="F136" s="13"/>
      <c r="G136" s="13"/>
    </row>
    <row r="137" spans="1:7" x14ac:dyDescent="0.25">
      <c r="A137" s="13" t="s">
        <v>148</v>
      </c>
      <c r="B137" s="14"/>
      <c r="C137" s="13"/>
      <c r="D137" s="13"/>
      <c r="E137" s="13"/>
      <c r="F137" s="13"/>
      <c r="G137" s="13"/>
    </row>
    <row r="138" spans="1:7" x14ac:dyDescent="0.25">
      <c r="A138" s="13" t="s">
        <v>149</v>
      </c>
      <c r="B138" s="14"/>
      <c r="C138" s="13"/>
      <c r="D138" s="13"/>
      <c r="E138" s="13"/>
      <c r="F138" s="13"/>
      <c r="G138" s="13"/>
    </row>
    <row r="139" spans="1:7" x14ac:dyDescent="0.25">
      <c r="A139" s="13" t="s">
        <v>150</v>
      </c>
      <c r="B139" s="14"/>
      <c r="C139" s="13"/>
      <c r="D139" s="13"/>
      <c r="E139" s="13"/>
      <c r="F139" s="13"/>
      <c r="G139" s="13"/>
    </row>
    <row r="140" spans="1:7" x14ac:dyDescent="0.25">
      <c r="A140" s="13" t="s">
        <v>151</v>
      </c>
      <c r="B140" s="14"/>
      <c r="C140" s="13"/>
      <c r="D140" s="13"/>
      <c r="E140" s="13"/>
      <c r="F140" s="13"/>
      <c r="G140" s="13"/>
    </row>
    <row r="141" spans="1:7" x14ac:dyDescent="0.25">
      <c r="A141" s="13" t="s">
        <v>152</v>
      </c>
      <c r="B141" s="14"/>
      <c r="C141" s="13"/>
      <c r="D141" s="13"/>
      <c r="E141" s="13"/>
      <c r="F141" s="13"/>
      <c r="G141" s="13"/>
    </row>
    <row r="142" spans="1:7" x14ac:dyDescent="0.25">
      <c r="A142" s="13" t="s">
        <v>153</v>
      </c>
      <c r="B142" s="14"/>
      <c r="C142" s="13"/>
      <c r="D142" s="13"/>
      <c r="E142" s="13"/>
      <c r="F142" s="13"/>
      <c r="G142" s="13"/>
    </row>
    <row r="143" spans="1:7" x14ac:dyDescent="0.25">
      <c r="A143" s="13" t="s">
        <v>154</v>
      </c>
      <c r="B143" s="14"/>
      <c r="C143" s="13"/>
      <c r="D143" s="13"/>
      <c r="E143" s="13"/>
      <c r="F143" s="13"/>
      <c r="G143" s="13"/>
    </row>
    <row r="144" spans="1:7" x14ac:dyDescent="0.25">
      <c r="A144" s="13" t="s">
        <v>155</v>
      </c>
      <c r="B144" s="14"/>
      <c r="C144" s="13"/>
      <c r="D144" s="13"/>
      <c r="E144" s="13"/>
      <c r="F144" s="13"/>
      <c r="G144" s="13"/>
    </row>
    <row r="145" spans="1:7" x14ac:dyDescent="0.25">
      <c r="A145" s="13" t="s">
        <v>156</v>
      </c>
      <c r="B145" s="14"/>
      <c r="C145" s="13"/>
      <c r="D145" s="13"/>
      <c r="E145" s="13"/>
      <c r="F145" s="13"/>
      <c r="G145" s="13"/>
    </row>
    <row r="146" spans="1:7" x14ac:dyDescent="0.25">
      <c r="A146" s="13" t="s">
        <v>157</v>
      </c>
      <c r="B146" s="14"/>
      <c r="C146" s="13"/>
      <c r="D146" s="13"/>
      <c r="E146" s="13"/>
      <c r="F146" s="13"/>
      <c r="G146" s="13"/>
    </row>
    <row r="147" spans="1:7" x14ac:dyDescent="0.25">
      <c r="A147" s="13" t="s">
        <v>158</v>
      </c>
      <c r="B147" s="14"/>
      <c r="C147" s="13"/>
      <c r="D147" s="13"/>
      <c r="E147" s="13"/>
      <c r="F147" s="13"/>
      <c r="G147" s="13"/>
    </row>
    <row r="148" spans="1:7" x14ac:dyDescent="0.25">
      <c r="A148" s="13" t="s">
        <v>159</v>
      </c>
      <c r="B148" s="14"/>
      <c r="C148" s="13"/>
      <c r="D148" s="13"/>
      <c r="E148" s="13"/>
      <c r="F148" s="13"/>
      <c r="G148" s="13"/>
    </row>
    <row r="149" spans="1:7" x14ac:dyDescent="0.25">
      <c r="A149" s="13" t="s">
        <v>160</v>
      </c>
      <c r="B149" s="14"/>
      <c r="C149" s="13"/>
      <c r="D149" s="13"/>
      <c r="E149" s="13"/>
      <c r="F149" s="13"/>
      <c r="G149" s="13"/>
    </row>
    <row r="150" spans="1:7" x14ac:dyDescent="0.25">
      <c r="A150" s="13" t="s">
        <v>161</v>
      </c>
      <c r="B150" s="14"/>
      <c r="C150" s="13"/>
      <c r="D150" s="13"/>
      <c r="E150" s="13"/>
      <c r="F150" s="13"/>
      <c r="G150" s="13"/>
    </row>
    <row r="151" spans="1:7" x14ac:dyDescent="0.25">
      <c r="A151" s="13" t="s">
        <v>162</v>
      </c>
      <c r="B151" s="14"/>
      <c r="C151" s="13"/>
      <c r="D151" s="13"/>
      <c r="E151" s="13"/>
      <c r="F151" s="13"/>
      <c r="G151" s="13"/>
    </row>
    <row r="152" spans="1:7" x14ac:dyDescent="0.25">
      <c r="A152" s="13" t="s">
        <v>163</v>
      </c>
      <c r="B152" s="14"/>
      <c r="C152" s="13"/>
      <c r="D152" s="13"/>
      <c r="E152" s="13"/>
      <c r="F152" s="13"/>
      <c r="G152" s="13"/>
    </row>
    <row r="153" spans="1:7" x14ac:dyDescent="0.25">
      <c r="A153" s="13" t="s">
        <v>164</v>
      </c>
      <c r="B153" s="14"/>
      <c r="C153" s="13"/>
      <c r="D153" s="13"/>
      <c r="E153" s="13"/>
      <c r="F153" s="13"/>
      <c r="G153" s="13"/>
    </row>
    <row r="154" spans="1:7" x14ac:dyDescent="0.25">
      <c r="A154" s="13" t="s">
        <v>165</v>
      </c>
      <c r="B154" s="14"/>
      <c r="C154" s="13"/>
      <c r="D154" s="13"/>
      <c r="E154" s="13"/>
      <c r="F154" s="13"/>
      <c r="G154" s="13"/>
    </row>
    <row r="155" spans="1:7" x14ac:dyDescent="0.25">
      <c r="A155" s="13" t="s">
        <v>166</v>
      </c>
      <c r="B155" s="14"/>
      <c r="C155" s="13"/>
      <c r="D155" s="13"/>
      <c r="E155" s="13"/>
      <c r="F155" s="13"/>
      <c r="G155" s="13"/>
    </row>
    <row r="156" spans="1:7" x14ac:dyDescent="0.25">
      <c r="A156" s="13" t="s">
        <v>167</v>
      </c>
      <c r="B156" s="14"/>
      <c r="C156" s="13"/>
      <c r="D156" s="13"/>
      <c r="E156" s="13"/>
      <c r="F156" s="13"/>
      <c r="G156" s="13"/>
    </row>
    <row r="157" spans="1:7" x14ac:dyDescent="0.25">
      <c r="A157" s="13" t="s">
        <v>168</v>
      </c>
      <c r="B157" s="14"/>
      <c r="C157" s="13"/>
      <c r="D157" s="13"/>
      <c r="E157" s="13"/>
      <c r="F157" s="13"/>
      <c r="G157" s="13"/>
    </row>
    <row r="158" spans="1:7" x14ac:dyDescent="0.25">
      <c r="A158" s="13" t="s">
        <v>169</v>
      </c>
      <c r="B158" s="14"/>
      <c r="C158" s="13"/>
      <c r="D158" s="13"/>
      <c r="E158" s="13"/>
      <c r="F158" s="13"/>
      <c r="G158" s="13"/>
    </row>
    <row r="159" spans="1:7" x14ac:dyDescent="0.25">
      <c r="A159" s="13" t="s">
        <v>170</v>
      </c>
      <c r="B159" s="14"/>
      <c r="C159" s="13"/>
      <c r="D159" s="13"/>
      <c r="E159" s="13"/>
      <c r="F159" s="13"/>
      <c r="G159" s="13"/>
    </row>
    <row r="160" spans="1:7" x14ac:dyDescent="0.25">
      <c r="A160" s="13" t="s">
        <v>171</v>
      </c>
      <c r="B160" s="14"/>
      <c r="C160" s="13"/>
      <c r="D160" s="13"/>
      <c r="E160" s="13"/>
      <c r="F160" s="13"/>
      <c r="G160" s="13"/>
    </row>
    <row r="161" spans="1:7" x14ac:dyDescent="0.25">
      <c r="A161" s="13" t="s">
        <v>172</v>
      </c>
      <c r="B161" s="14"/>
      <c r="C161" s="13"/>
      <c r="D161" s="13"/>
      <c r="E161" s="13"/>
      <c r="F161" s="13"/>
      <c r="G161" s="13"/>
    </row>
    <row r="162" spans="1:7" x14ac:dyDescent="0.25">
      <c r="A162" s="13" t="s">
        <v>173</v>
      </c>
      <c r="B162" s="14"/>
      <c r="C162" s="13"/>
      <c r="D162" s="13"/>
      <c r="E162" s="13"/>
      <c r="F162" s="13"/>
      <c r="G162" s="13"/>
    </row>
    <row r="163" spans="1:7" x14ac:dyDescent="0.25">
      <c r="A163" s="13" t="s">
        <v>174</v>
      </c>
      <c r="B163" s="14"/>
      <c r="C163" s="13"/>
      <c r="D163" s="13"/>
      <c r="E163" s="13"/>
      <c r="F163" s="13"/>
      <c r="G163" s="13"/>
    </row>
    <row r="164" spans="1:7" x14ac:dyDescent="0.25">
      <c r="A164" s="13" t="s">
        <v>175</v>
      </c>
      <c r="B164" s="14"/>
      <c r="C164" s="13"/>
      <c r="D164" s="13"/>
      <c r="E164" s="13"/>
      <c r="F164" s="13"/>
      <c r="G164" s="13"/>
    </row>
    <row r="165" spans="1:7" x14ac:dyDescent="0.25">
      <c r="A165" s="13" t="s">
        <v>176</v>
      </c>
      <c r="B165" s="14"/>
      <c r="C165" s="13"/>
      <c r="D165" s="13"/>
      <c r="E165" s="13"/>
      <c r="F165" s="13"/>
      <c r="G165" s="13"/>
    </row>
    <row r="166" spans="1:7" x14ac:dyDescent="0.25">
      <c r="A166" s="13" t="s">
        <v>177</v>
      </c>
      <c r="B166" s="14"/>
      <c r="C166" s="13"/>
      <c r="D166" s="13"/>
      <c r="E166" s="13"/>
      <c r="F166" s="13"/>
      <c r="G166" s="13"/>
    </row>
    <row r="167" spans="1:7" x14ac:dyDescent="0.25">
      <c r="A167" s="13" t="s">
        <v>178</v>
      </c>
      <c r="B167" s="14"/>
      <c r="C167" s="13"/>
      <c r="D167" s="13"/>
      <c r="E167" s="13"/>
      <c r="F167" s="13"/>
      <c r="G167" s="13"/>
    </row>
    <row r="168" spans="1:7" x14ac:dyDescent="0.25">
      <c r="A168" s="13" t="s">
        <v>179</v>
      </c>
      <c r="B168" s="14"/>
      <c r="C168" s="13"/>
      <c r="D168" s="13"/>
      <c r="E168" s="13"/>
      <c r="F168" s="13"/>
      <c r="G168" s="13"/>
    </row>
    <row r="169" spans="1:7" x14ac:dyDescent="0.25">
      <c r="A169" s="13" t="s">
        <v>180</v>
      </c>
      <c r="B169" s="14"/>
      <c r="C169" s="13"/>
      <c r="D169" s="13"/>
      <c r="E169" s="13"/>
      <c r="F169" s="13"/>
      <c r="G169" s="13"/>
    </row>
    <row r="170" spans="1:7" x14ac:dyDescent="0.25">
      <c r="A170" s="13" t="s">
        <v>181</v>
      </c>
      <c r="B170" s="14"/>
      <c r="C170" s="13"/>
      <c r="D170" s="13"/>
      <c r="E170" s="13"/>
      <c r="F170" s="13"/>
      <c r="G170" s="13"/>
    </row>
    <row r="171" spans="1:7" x14ac:dyDescent="0.25">
      <c r="A171" s="13" t="s">
        <v>182</v>
      </c>
      <c r="B171" s="14"/>
      <c r="C171" s="13"/>
      <c r="D171" s="13"/>
      <c r="E171" s="13"/>
      <c r="F171" s="13"/>
      <c r="G171" s="13"/>
    </row>
    <row r="172" spans="1:7" x14ac:dyDescent="0.25">
      <c r="A172" s="13" t="s">
        <v>183</v>
      </c>
      <c r="B172" s="14"/>
      <c r="C172" s="13"/>
      <c r="D172" s="13"/>
      <c r="E172" s="13"/>
      <c r="F172" s="13"/>
      <c r="G172" s="13"/>
    </row>
    <row r="173" spans="1:7" x14ac:dyDescent="0.25">
      <c r="A173" s="13" t="s">
        <v>184</v>
      </c>
      <c r="B173" s="14"/>
      <c r="C173" s="13"/>
      <c r="D173" s="13"/>
      <c r="E173" s="13"/>
      <c r="F173" s="13"/>
      <c r="G173" s="13"/>
    </row>
    <row r="174" spans="1:7" x14ac:dyDescent="0.25">
      <c r="A174" s="13" t="s">
        <v>185</v>
      </c>
      <c r="B174" s="14"/>
      <c r="C174" s="13"/>
      <c r="D174" s="13"/>
      <c r="E174" s="13"/>
      <c r="F174" s="13"/>
      <c r="G174" s="13"/>
    </row>
    <row r="175" spans="1:7" x14ac:dyDescent="0.25">
      <c r="A175" s="13" t="s">
        <v>186</v>
      </c>
      <c r="B175" s="14"/>
      <c r="C175" s="13"/>
      <c r="D175" s="13"/>
      <c r="E175" s="13"/>
      <c r="F175" s="13"/>
      <c r="G175" s="13"/>
    </row>
    <row r="176" spans="1:7" x14ac:dyDescent="0.25">
      <c r="A176" s="13" t="s">
        <v>187</v>
      </c>
      <c r="B176" s="14"/>
      <c r="C176" s="13"/>
      <c r="D176" s="13"/>
      <c r="E176" s="13"/>
      <c r="F176" s="13"/>
      <c r="G176" s="13"/>
    </row>
    <row r="177" spans="1:7" x14ac:dyDescent="0.25">
      <c r="A177" s="13" t="s">
        <v>188</v>
      </c>
      <c r="B177" s="14"/>
      <c r="C177" s="13"/>
      <c r="D177" s="13"/>
      <c r="E177" s="13"/>
      <c r="F177" s="13"/>
      <c r="G177" s="13"/>
    </row>
    <row r="178" spans="1:7" x14ac:dyDescent="0.25">
      <c r="A178" s="13" t="s">
        <v>189</v>
      </c>
      <c r="B178" s="14"/>
      <c r="C178" s="13"/>
      <c r="D178" s="13"/>
      <c r="E178" s="13"/>
      <c r="F178" s="13"/>
      <c r="G178" s="13"/>
    </row>
    <row r="179" spans="1:7" x14ac:dyDescent="0.25">
      <c r="A179" s="13" t="s">
        <v>190</v>
      </c>
      <c r="B179" s="14"/>
      <c r="C179" s="13"/>
      <c r="D179" s="13"/>
      <c r="E179" s="13"/>
      <c r="F179" s="13"/>
      <c r="G179" s="13"/>
    </row>
    <row r="180" spans="1:7" x14ac:dyDescent="0.25">
      <c r="A180" s="13" t="s">
        <v>191</v>
      </c>
      <c r="B180" s="14"/>
      <c r="C180" s="13"/>
      <c r="D180" s="13"/>
      <c r="E180" s="13"/>
      <c r="F180" s="13"/>
      <c r="G180" s="13"/>
    </row>
    <row r="181" spans="1:7" x14ac:dyDescent="0.25">
      <c r="A181" s="13" t="s">
        <v>192</v>
      </c>
      <c r="B181" s="14"/>
      <c r="C181" s="13"/>
      <c r="D181" s="13"/>
      <c r="E181" s="13"/>
      <c r="F181" s="13"/>
      <c r="G181" s="13"/>
    </row>
    <row r="182" spans="1:7" x14ac:dyDescent="0.25">
      <c r="A182" s="13" t="s">
        <v>193</v>
      </c>
      <c r="B182" s="14"/>
      <c r="C182" s="13"/>
      <c r="D182" s="13"/>
      <c r="E182" s="13"/>
      <c r="F182" s="13"/>
      <c r="G182" s="13"/>
    </row>
    <row r="183" spans="1:7" x14ac:dyDescent="0.25">
      <c r="A183" s="13" t="s">
        <v>194</v>
      </c>
      <c r="B183" s="14"/>
      <c r="C183" s="13"/>
      <c r="D183" s="13"/>
      <c r="E183" s="13"/>
      <c r="F183" s="13"/>
      <c r="G183" s="13"/>
    </row>
    <row r="184" spans="1:7" x14ac:dyDescent="0.25">
      <c r="A184" s="13" t="s">
        <v>195</v>
      </c>
      <c r="B184" s="14"/>
      <c r="C184" s="13"/>
      <c r="D184" s="13"/>
      <c r="E184" s="13"/>
      <c r="F184" s="13"/>
      <c r="G184" s="13"/>
    </row>
    <row r="185" spans="1:7" x14ac:dyDescent="0.25">
      <c r="A185" s="13" t="s">
        <v>196</v>
      </c>
      <c r="B185" s="14"/>
      <c r="C185" s="13"/>
      <c r="D185" s="13"/>
      <c r="E185" s="13"/>
      <c r="F185" s="13"/>
      <c r="G185" s="13"/>
    </row>
    <row r="186" spans="1:7" x14ac:dyDescent="0.25">
      <c r="A186" s="13" t="s">
        <v>197</v>
      </c>
      <c r="B186" s="14"/>
      <c r="C186" s="13"/>
      <c r="D186" s="13"/>
      <c r="E186" s="13"/>
      <c r="F186" s="13"/>
      <c r="G186" s="13"/>
    </row>
    <row r="187" spans="1:7" x14ac:dyDescent="0.25">
      <c r="A187" s="13" t="s">
        <v>198</v>
      </c>
      <c r="B187" s="14"/>
      <c r="C187" s="13"/>
      <c r="D187" s="13"/>
      <c r="E187" s="13"/>
      <c r="F187" s="13"/>
      <c r="G187" s="13"/>
    </row>
    <row r="188" spans="1:7" x14ac:dyDescent="0.25">
      <c r="A188" s="13" t="s">
        <v>199</v>
      </c>
      <c r="B188" s="14"/>
      <c r="C188" s="13"/>
      <c r="D188" s="13"/>
      <c r="E188" s="13"/>
      <c r="F188" s="13"/>
      <c r="G188" s="13"/>
    </row>
    <row r="189" spans="1:7" x14ac:dyDescent="0.25">
      <c r="A189" s="13" t="s">
        <v>200</v>
      </c>
      <c r="B189" s="14"/>
      <c r="C189" s="13"/>
      <c r="D189" s="13"/>
      <c r="E189" s="13"/>
      <c r="F189" s="13"/>
      <c r="G189" s="13"/>
    </row>
    <row r="190" spans="1:7" x14ac:dyDescent="0.25">
      <c r="A190" s="13" t="s">
        <v>201</v>
      </c>
      <c r="B190" s="14"/>
      <c r="C190" s="13"/>
      <c r="D190" s="13"/>
      <c r="E190" s="13"/>
      <c r="F190" s="13"/>
      <c r="G190" s="13"/>
    </row>
    <row r="191" spans="1:7" x14ac:dyDescent="0.25">
      <c r="A191" s="13" t="s">
        <v>202</v>
      </c>
      <c r="B191" s="14"/>
      <c r="C191" s="13"/>
      <c r="D191" s="13"/>
      <c r="E191" s="13"/>
      <c r="F191" s="13"/>
      <c r="G191" s="13"/>
    </row>
    <row r="192" spans="1:7" x14ac:dyDescent="0.25">
      <c r="A192" s="13" t="s">
        <v>203</v>
      </c>
      <c r="B192" s="14"/>
      <c r="C192" s="13"/>
      <c r="D192" s="13"/>
      <c r="E192" s="13"/>
      <c r="F192" s="13"/>
      <c r="G192" s="13"/>
    </row>
    <row r="193" spans="1:7" x14ac:dyDescent="0.25">
      <c r="A193" s="13" t="s">
        <v>204</v>
      </c>
      <c r="B193" s="14"/>
      <c r="C193" s="13"/>
      <c r="D193" s="13"/>
      <c r="E193" s="13"/>
      <c r="F193" s="13"/>
      <c r="G193" s="13"/>
    </row>
    <row r="194" spans="1:7" x14ac:dyDescent="0.25">
      <c r="A194" s="13" t="s">
        <v>205</v>
      </c>
      <c r="B194" s="14"/>
      <c r="C194" s="13"/>
      <c r="D194" s="13"/>
      <c r="E194" s="13"/>
      <c r="F194" s="13"/>
      <c r="G194" s="13"/>
    </row>
    <row r="195" spans="1:7" x14ac:dyDescent="0.25">
      <c r="A195" s="13" t="s">
        <v>206</v>
      </c>
      <c r="B195" s="14"/>
      <c r="C195" s="13"/>
      <c r="D195" s="13"/>
      <c r="E195" s="13"/>
      <c r="F195" s="13"/>
      <c r="G195" s="13"/>
    </row>
    <row r="196" spans="1:7" x14ac:dyDescent="0.25">
      <c r="A196" s="13" t="s">
        <v>207</v>
      </c>
      <c r="B196" s="14"/>
      <c r="C196" s="13"/>
      <c r="D196" s="13"/>
      <c r="E196" s="13"/>
      <c r="F196" s="13"/>
      <c r="G196" s="13"/>
    </row>
    <row r="197" spans="1:7" x14ac:dyDescent="0.25">
      <c r="A197" s="13" t="s">
        <v>208</v>
      </c>
      <c r="B197" s="14"/>
      <c r="C197" s="13"/>
      <c r="D197" s="13"/>
      <c r="E197" s="13"/>
      <c r="F197" s="13"/>
      <c r="G197" s="13"/>
    </row>
    <row r="198" spans="1:7" x14ac:dyDescent="0.25">
      <c r="A198" s="13" t="s">
        <v>209</v>
      </c>
      <c r="B198" s="14"/>
      <c r="C198" s="13"/>
      <c r="D198" s="13"/>
      <c r="E198" s="13"/>
      <c r="F198" s="13"/>
      <c r="G198" s="13"/>
    </row>
    <row r="199" spans="1:7" x14ac:dyDescent="0.25">
      <c r="A199" s="13" t="s">
        <v>210</v>
      </c>
      <c r="B199" s="14"/>
      <c r="C199" s="13"/>
      <c r="D199" s="13"/>
      <c r="E199" s="13"/>
      <c r="F199" s="13"/>
      <c r="G199" s="13"/>
    </row>
    <row r="200" spans="1:7" x14ac:dyDescent="0.25">
      <c r="A200" s="13" t="s">
        <v>211</v>
      </c>
      <c r="B200" s="14"/>
      <c r="C200" s="13"/>
      <c r="D200" s="13"/>
      <c r="E200" s="13"/>
      <c r="F200" s="13"/>
      <c r="G200" s="13"/>
    </row>
    <row r="201" spans="1:7" x14ac:dyDescent="0.25">
      <c r="A201" s="13" t="s">
        <v>212</v>
      </c>
      <c r="B201" s="14"/>
      <c r="C201" s="13"/>
      <c r="D201" s="13"/>
      <c r="E201" s="13"/>
      <c r="F201" s="13"/>
      <c r="G201" s="13"/>
    </row>
    <row r="202" spans="1:7" x14ac:dyDescent="0.25">
      <c r="A202" s="13" t="s">
        <v>213</v>
      </c>
      <c r="B202" s="14"/>
      <c r="C202" s="13"/>
      <c r="D202" s="13"/>
      <c r="E202" s="13"/>
      <c r="F202" s="13"/>
      <c r="G202" s="13"/>
    </row>
    <row r="203" spans="1:7" x14ac:dyDescent="0.25">
      <c r="A203" s="13" t="s">
        <v>214</v>
      </c>
      <c r="B203" s="14"/>
      <c r="C203" s="13"/>
      <c r="D203" s="13"/>
      <c r="E203" s="13"/>
      <c r="F203" s="13"/>
      <c r="G203" s="13"/>
    </row>
    <row r="204" spans="1:7" x14ac:dyDescent="0.25">
      <c r="A204" s="13" t="s">
        <v>215</v>
      </c>
      <c r="B204" s="14"/>
      <c r="C204" s="13"/>
      <c r="D204" s="13"/>
      <c r="E204" s="13"/>
      <c r="F204" s="13"/>
      <c r="G204" s="13"/>
    </row>
    <row r="205" spans="1:7" x14ac:dyDescent="0.25">
      <c r="A205" s="13" t="s">
        <v>216</v>
      </c>
      <c r="B205" s="14"/>
      <c r="C205" s="13"/>
      <c r="D205" s="13"/>
      <c r="E205" s="13"/>
      <c r="F205" s="13"/>
      <c r="G205" s="13"/>
    </row>
    <row r="206" spans="1:7" x14ac:dyDescent="0.25">
      <c r="A206" s="13" t="s">
        <v>217</v>
      </c>
      <c r="B206" s="14"/>
      <c r="C206" s="13"/>
      <c r="D206" s="13"/>
      <c r="E206" s="13"/>
      <c r="F206" s="13"/>
      <c r="G206" s="13"/>
    </row>
    <row r="207" spans="1:7" x14ac:dyDescent="0.25">
      <c r="A207" s="13" t="s">
        <v>218</v>
      </c>
      <c r="B207" s="14"/>
      <c r="C207" s="13"/>
      <c r="D207" s="13"/>
      <c r="E207" s="13"/>
      <c r="F207" s="13"/>
      <c r="G207" s="13"/>
    </row>
    <row r="208" spans="1:7" x14ac:dyDescent="0.25">
      <c r="A208" s="13" t="s">
        <v>219</v>
      </c>
      <c r="B208" s="14"/>
      <c r="C208" s="13"/>
      <c r="D208" s="13"/>
      <c r="E208" s="13"/>
      <c r="F208" s="13"/>
      <c r="G208" s="13"/>
    </row>
    <row r="209" spans="1:7" x14ac:dyDescent="0.25">
      <c r="A209" s="13" t="s">
        <v>220</v>
      </c>
      <c r="B209" s="14"/>
      <c r="C209" s="13"/>
      <c r="D209" s="13"/>
      <c r="E209" s="13"/>
      <c r="F209" s="13"/>
      <c r="G209" s="13"/>
    </row>
    <row r="210" spans="1:7" x14ac:dyDescent="0.25">
      <c r="A210" s="13" t="s">
        <v>221</v>
      </c>
      <c r="B210" s="14"/>
      <c r="C210" s="13"/>
      <c r="D210" s="13"/>
      <c r="E210" s="13"/>
      <c r="F210" s="13"/>
      <c r="G210" s="13"/>
    </row>
    <row r="211" spans="1:7" x14ac:dyDescent="0.25">
      <c r="A211" s="13" t="s">
        <v>222</v>
      </c>
      <c r="B211" s="14"/>
      <c r="C211" s="13"/>
      <c r="D211" s="13"/>
      <c r="E211" s="13"/>
      <c r="F211" s="13"/>
      <c r="G211" s="13"/>
    </row>
    <row r="212" spans="1:7" x14ac:dyDescent="0.25">
      <c r="A212" s="13" t="s">
        <v>223</v>
      </c>
      <c r="B212" s="14"/>
      <c r="C212" s="13"/>
      <c r="D212" s="13"/>
      <c r="E212" s="13"/>
      <c r="F212" s="13"/>
      <c r="G212" s="13"/>
    </row>
    <row r="213" spans="1:7" x14ac:dyDescent="0.25">
      <c r="A213" s="13" t="s">
        <v>224</v>
      </c>
      <c r="B213" s="14"/>
      <c r="C213" s="13"/>
      <c r="D213" s="13"/>
      <c r="E213" s="13"/>
      <c r="F213" s="13"/>
      <c r="G213" s="13"/>
    </row>
    <row r="214" spans="1:7" x14ac:dyDescent="0.25">
      <c r="A214" s="13" t="s">
        <v>225</v>
      </c>
      <c r="B214" s="14"/>
      <c r="C214" s="13"/>
      <c r="D214" s="13"/>
      <c r="E214" s="13"/>
      <c r="F214" s="13"/>
      <c r="G214" s="13"/>
    </row>
    <row r="215" spans="1:7" x14ac:dyDescent="0.25">
      <c r="A215" s="13" t="s">
        <v>226</v>
      </c>
      <c r="B215" s="14"/>
      <c r="C215" s="13"/>
      <c r="D215" s="13"/>
      <c r="E215" s="13"/>
      <c r="F215" s="13"/>
      <c r="G215" s="13"/>
    </row>
    <row r="216" spans="1:7" x14ac:dyDescent="0.25">
      <c r="A216" s="13" t="s">
        <v>227</v>
      </c>
      <c r="B216" s="14"/>
      <c r="C216" s="13"/>
      <c r="D216" s="13"/>
      <c r="E216" s="13"/>
      <c r="F216" s="13"/>
      <c r="G216" s="13"/>
    </row>
    <row r="217" spans="1:7" x14ac:dyDescent="0.25">
      <c r="A217" s="13" t="s">
        <v>228</v>
      </c>
      <c r="B217" s="14"/>
      <c r="C217" s="13"/>
      <c r="D217" s="13"/>
      <c r="E217" s="13"/>
      <c r="F217" s="13"/>
      <c r="G217" s="13"/>
    </row>
    <row r="218" spans="1:7" x14ac:dyDescent="0.25">
      <c r="A218" s="13" t="s">
        <v>229</v>
      </c>
      <c r="B218" s="14"/>
      <c r="C218" s="13"/>
      <c r="D218" s="13"/>
      <c r="E218" s="13"/>
      <c r="F218" s="13"/>
      <c r="G218" s="13"/>
    </row>
    <row r="219" spans="1:7" x14ac:dyDescent="0.25">
      <c r="A219" s="13" t="s">
        <v>230</v>
      </c>
      <c r="B219" s="14"/>
      <c r="C219" s="13"/>
      <c r="D219" s="13"/>
      <c r="E219" s="13"/>
      <c r="F219" s="13"/>
      <c r="G219" s="13"/>
    </row>
    <row r="220" spans="1:7" x14ac:dyDescent="0.25">
      <c r="A220" s="13" t="s">
        <v>231</v>
      </c>
      <c r="B220" s="14"/>
      <c r="C220" s="13"/>
      <c r="D220" s="13"/>
      <c r="E220" s="13"/>
      <c r="F220" s="13"/>
      <c r="G220" s="13"/>
    </row>
    <row r="221" spans="1:7" x14ac:dyDescent="0.25">
      <c r="A221" s="13" t="s">
        <v>232</v>
      </c>
      <c r="B221" s="14"/>
      <c r="C221" s="13"/>
      <c r="D221" s="13"/>
      <c r="E221" s="13"/>
      <c r="F221" s="13"/>
      <c r="G221" s="13"/>
    </row>
    <row r="222" spans="1:7" x14ac:dyDescent="0.25">
      <c r="A222" s="13" t="s">
        <v>233</v>
      </c>
      <c r="B222" s="14"/>
      <c r="C222" s="13"/>
      <c r="D222" s="13"/>
      <c r="E222" s="13"/>
      <c r="F222" s="13"/>
      <c r="G222" s="13"/>
    </row>
    <row r="223" spans="1:7" x14ac:dyDescent="0.25">
      <c r="A223" s="13" t="s">
        <v>234</v>
      </c>
      <c r="B223" s="14"/>
      <c r="C223" s="13"/>
      <c r="D223" s="13"/>
      <c r="E223" s="13"/>
      <c r="F223" s="13"/>
      <c r="G223" s="13"/>
    </row>
    <row r="224" spans="1:7" x14ac:dyDescent="0.25">
      <c r="A224" s="13" t="s">
        <v>235</v>
      </c>
      <c r="B224" s="14"/>
      <c r="C224" s="13"/>
      <c r="D224" s="13"/>
      <c r="E224" s="13"/>
      <c r="F224" s="13"/>
      <c r="G224" s="13"/>
    </row>
    <row r="225" spans="1:7" x14ac:dyDescent="0.25">
      <c r="A225" s="13" t="s">
        <v>236</v>
      </c>
      <c r="B225" s="14"/>
      <c r="C225" s="13"/>
      <c r="D225" s="13"/>
      <c r="E225" s="13"/>
      <c r="F225" s="13"/>
      <c r="G225" s="13"/>
    </row>
    <row r="226" spans="1:7" x14ac:dyDescent="0.25">
      <c r="A226" s="13" t="s">
        <v>237</v>
      </c>
      <c r="B226" s="14"/>
      <c r="C226" s="13"/>
      <c r="D226" s="13"/>
      <c r="E226" s="13"/>
      <c r="F226" s="13"/>
      <c r="G226" s="13"/>
    </row>
    <row r="227" spans="1:7" x14ac:dyDescent="0.25">
      <c r="A227" s="13" t="s">
        <v>238</v>
      </c>
      <c r="B227" s="14"/>
      <c r="C227" s="13"/>
      <c r="D227" s="13"/>
      <c r="E227" s="13"/>
      <c r="F227" s="13"/>
      <c r="G227" s="13"/>
    </row>
    <row r="228" spans="1:7" x14ac:dyDescent="0.25">
      <c r="A228" s="13" t="s">
        <v>239</v>
      </c>
      <c r="B228" s="14"/>
      <c r="C228" s="13"/>
      <c r="D228" s="13"/>
      <c r="E228" s="13"/>
      <c r="F228" s="13"/>
      <c r="G228" s="13"/>
    </row>
    <row r="229" spans="1:7" x14ac:dyDescent="0.25">
      <c r="A229" s="13" t="s">
        <v>240</v>
      </c>
      <c r="B229" s="14"/>
      <c r="C229" s="13"/>
      <c r="D229" s="13"/>
      <c r="E229" s="13"/>
      <c r="F229" s="13"/>
      <c r="G229" s="13"/>
    </row>
    <row r="230" spans="1:7" x14ac:dyDescent="0.25">
      <c r="A230" s="13" t="s">
        <v>241</v>
      </c>
      <c r="B230" s="14"/>
      <c r="C230" s="13"/>
      <c r="D230" s="13"/>
      <c r="E230" s="13"/>
      <c r="F230" s="13"/>
      <c r="G230" s="13"/>
    </row>
    <row r="231" spans="1:7" x14ac:dyDescent="0.25">
      <c r="A231" s="13" t="s">
        <v>242</v>
      </c>
      <c r="B231" s="14"/>
      <c r="C231" s="13"/>
      <c r="D231" s="13"/>
      <c r="E231" s="13"/>
      <c r="F231" s="13"/>
      <c r="G231" s="13"/>
    </row>
    <row r="232" spans="1:7" x14ac:dyDescent="0.25">
      <c r="A232" s="13" t="s">
        <v>243</v>
      </c>
      <c r="B232" s="14"/>
      <c r="C232" s="13"/>
      <c r="D232" s="13"/>
      <c r="E232" s="13"/>
      <c r="F232" s="13"/>
      <c r="G232" s="13"/>
    </row>
    <row r="233" spans="1:7" x14ac:dyDescent="0.25">
      <c r="A233" s="13" t="s">
        <v>244</v>
      </c>
      <c r="B233" s="14"/>
      <c r="C233" s="13"/>
      <c r="D233" s="13"/>
      <c r="E233" s="13"/>
      <c r="F233" s="13"/>
      <c r="G233" s="13"/>
    </row>
    <row r="234" spans="1:7" x14ac:dyDescent="0.25">
      <c r="A234" s="13" t="s">
        <v>245</v>
      </c>
      <c r="B234" s="14"/>
      <c r="C234" s="13"/>
      <c r="D234" s="13"/>
      <c r="E234" s="13"/>
      <c r="F234" s="13"/>
      <c r="G234" s="13"/>
    </row>
    <row r="235" spans="1:7" x14ac:dyDescent="0.25">
      <c r="A235" s="13" t="s">
        <v>246</v>
      </c>
      <c r="B235" s="14"/>
      <c r="C235" s="13"/>
      <c r="D235" s="13"/>
      <c r="E235" s="13"/>
      <c r="F235" s="13"/>
      <c r="G235" s="13"/>
    </row>
    <row r="236" spans="1:7" x14ac:dyDescent="0.25">
      <c r="A236" s="13" t="s">
        <v>247</v>
      </c>
      <c r="B236" s="14"/>
      <c r="C236" s="13"/>
      <c r="D236" s="13"/>
      <c r="E236" s="13"/>
      <c r="F236" s="13"/>
      <c r="G236" s="13"/>
    </row>
    <row r="237" spans="1:7" x14ac:dyDescent="0.25">
      <c r="A237" s="13" t="s">
        <v>248</v>
      </c>
      <c r="B237" s="14"/>
      <c r="C237" s="13"/>
      <c r="D237" s="13"/>
      <c r="E237" s="13"/>
      <c r="F237" s="13"/>
      <c r="G237" s="13"/>
    </row>
    <row r="238" spans="1:7" x14ac:dyDescent="0.25">
      <c r="A238" s="13" t="s">
        <v>249</v>
      </c>
      <c r="B238" s="14"/>
      <c r="C238" s="13"/>
      <c r="D238" s="13"/>
      <c r="E238" s="13"/>
      <c r="F238" s="13"/>
      <c r="G238" s="13"/>
    </row>
    <row r="239" spans="1:7" x14ac:dyDescent="0.25">
      <c r="A239" s="13" t="s">
        <v>250</v>
      </c>
      <c r="B239" s="14"/>
      <c r="C239" s="13"/>
      <c r="D239" s="13"/>
      <c r="E239" s="13"/>
      <c r="F239" s="13"/>
      <c r="G239" s="13"/>
    </row>
    <row r="240" spans="1:7" x14ac:dyDescent="0.25">
      <c r="A240" s="13" t="s">
        <v>251</v>
      </c>
      <c r="B240" s="14"/>
      <c r="C240" s="13"/>
      <c r="D240" s="13"/>
      <c r="E240" s="13"/>
      <c r="F240" s="13"/>
      <c r="G240" s="13"/>
    </row>
    <row r="241" spans="1:7" x14ac:dyDescent="0.25">
      <c r="A241" s="13" t="s">
        <v>252</v>
      </c>
      <c r="B241" s="14"/>
      <c r="C241" s="13"/>
      <c r="D241" s="13"/>
      <c r="E241" s="13"/>
      <c r="F241" s="13"/>
      <c r="G241" s="13"/>
    </row>
    <row r="242" spans="1:7" x14ac:dyDescent="0.25">
      <c r="A242" s="13" t="s">
        <v>253</v>
      </c>
      <c r="B242" s="14"/>
      <c r="C242" s="13"/>
      <c r="D242" s="13"/>
      <c r="E242" s="13"/>
      <c r="F242" s="13"/>
      <c r="G242" s="13"/>
    </row>
    <row r="243" spans="1:7" x14ac:dyDescent="0.25">
      <c r="A243" s="13" t="s">
        <v>254</v>
      </c>
      <c r="B243" s="14"/>
      <c r="C243" s="13"/>
      <c r="D243" s="13"/>
      <c r="E243" s="13"/>
      <c r="F243" s="13"/>
      <c r="G243" s="13"/>
    </row>
    <row r="244" spans="1:7" x14ac:dyDescent="0.25">
      <c r="A244" s="13" t="s">
        <v>255</v>
      </c>
      <c r="B244" s="14"/>
      <c r="C244" s="13"/>
      <c r="D244" s="13"/>
      <c r="E244" s="13"/>
      <c r="F244" s="13"/>
      <c r="G244" s="13"/>
    </row>
    <row r="245" spans="1:7" x14ac:dyDescent="0.25">
      <c r="A245" s="13" t="s">
        <v>256</v>
      </c>
      <c r="B245" s="14"/>
      <c r="C245" s="13"/>
      <c r="D245" s="13"/>
      <c r="E245" s="13"/>
      <c r="F245" s="13"/>
      <c r="G245" s="13"/>
    </row>
    <row r="246" spans="1:7" x14ac:dyDescent="0.25">
      <c r="A246" s="13" t="s">
        <v>257</v>
      </c>
      <c r="B246" s="14"/>
      <c r="C246" s="13"/>
      <c r="D246" s="13"/>
      <c r="E246" s="13"/>
      <c r="F246" s="13"/>
      <c r="G246" s="13"/>
    </row>
    <row r="247" spans="1:7" x14ac:dyDescent="0.25">
      <c r="A247" s="13" t="s">
        <v>258</v>
      </c>
      <c r="B247" s="14"/>
      <c r="C247" s="13"/>
      <c r="D247" s="13"/>
      <c r="E247" s="13"/>
      <c r="F247" s="13"/>
      <c r="G247" s="13"/>
    </row>
    <row r="248" spans="1:7" x14ac:dyDescent="0.25">
      <c r="A248" s="13" t="s">
        <v>259</v>
      </c>
      <c r="B248" s="14"/>
      <c r="C248" s="13"/>
      <c r="D248" s="13"/>
      <c r="E248" s="13"/>
      <c r="F248" s="13"/>
      <c r="G248" s="13"/>
    </row>
    <row r="249" spans="1:7" x14ac:dyDescent="0.25">
      <c r="A249" s="13" t="s">
        <v>260</v>
      </c>
      <c r="B249" s="14"/>
      <c r="C249" s="13"/>
      <c r="D249" s="13"/>
      <c r="E249" s="13"/>
      <c r="F249" s="13"/>
      <c r="G249" s="13"/>
    </row>
    <row r="250" spans="1:7" x14ac:dyDescent="0.25">
      <c r="A250" s="13" t="s">
        <v>261</v>
      </c>
      <c r="B250" s="14"/>
      <c r="C250" s="13"/>
      <c r="D250" s="13"/>
      <c r="E250" s="13"/>
      <c r="F250" s="13"/>
      <c r="G250" s="13"/>
    </row>
    <row r="251" spans="1:7" x14ac:dyDescent="0.25">
      <c r="A251" s="13" t="s">
        <v>262</v>
      </c>
      <c r="B251" s="14"/>
      <c r="C251" s="13"/>
      <c r="D251" s="13"/>
      <c r="E251" s="13"/>
      <c r="F251" s="13"/>
      <c r="G251" s="13"/>
    </row>
    <row r="252" spans="1:7" x14ac:dyDescent="0.25">
      <c r="A252" s="13" t="s">
        <v>263</v>
      </c>
      <c r="B252" s="14"/>
      <c r="C252" s="13"/>
      <c r="D252" s="13"/>
      <c r="E252" s="13"/>
      <c r="F252" s="13"/>
      <c r="G252" s="13"/>
    </row>
    <row r="253" spans="1:7" x14ac:dyDescent="0.25">
      <c r="A253" s="13" t="s">
        <v>264</v>
      </c>
      <c r="B253" s="14"/>
      <c r="C253" s="13"/>
      <c r="D253" s="13"/>
      <c r="E253" s="13"/>
      <c r="F253" s="13"/>
      <c r="G253" s="13"/>
    </row>
    <row r="254" spans="1:7" x14ac:dyDescent="0.25">
      <c r="A254" s="13" t="s">
        <v>265</v>
      </c>
      <c r="B254" s="14"/>
      <c r="C254" s="13"/>
      <c r="D254" s="13"/>
      <c r="E254" s="13"/>
      <c r="F254" s="13"/>
      <c r="G254" s="13"/>
    </row>
    <row r="255" spans="1:7" x14ac:dyDescent="0.25">
      <c r="A255" s="13" t="s">
        <v>266</v>
      </c>
      <c r="B255" s="14"/>
      <c r="C255" s="13"/>
      <c r="D255" s="13"/>
      <c r="E255" s="13"/>
      <c r="F255" s="13"/>
      <c r="G255" s="13"/>
    </row>
    <row r="256" spans="1:7" x14ac:dyDescent="0.25">
      <c r="A256" s="13" t="s">
        <v>267</v>
      </c>
      <c r="B256" s="14"/>
      <c r="C256" s="13"/>
      <c r="D256" s="13"/>
      <c r="E256" s="13"/>
      <c r="F256" s="13"/>
      <c r="G256" s="13"/>
    </row>
    <row r="257" spans="1:7" x14ac:dyDescent="0.25">
      <c r="A257" s="13" t="s">
        <v>268</v>
      </c>
      <c r="B257" s="14"/>
      <c r="C257" s="13"/>
      <c r="D257" s="13"/>
      <c r="E257" s="13"/>
      <c r="F257" s="13"/>
      <c r="G257" s="13"/>
    </row>
    <row r="258" spans="1:7" x14ac:dyDescent="0.25">
      <c r="A258" s="13" t="s">
        <v>269</v>
      </c>
      <c r="B258" s="14"/>
      <c r="C258" s="13"/>
      <c r="D258" s="13"/>
      <c r="E258" s="13"/>
      <c r="F258" s="13"/>
      <c r="G258" s="13"/>
    </row>
    <row r="259" spans="1:7" x14ac:dyDescent="0.25">
      <c r="A259" s="13" t="s">
        <v>270</v>
      </c>
      <c r="B259" s="14"/>
      <c r="C259" s="13"/>
      <c r="D259" s="13"/>
      <c r="E259" s="13"/>
      <c r="F259" s="13"/>
      <c r="G259" s="13"/>
    </row>
    <row r="260" spans="1:7" x14ac:dyDescent="0.25">
      <c r="A260" s="13" t="s">
        <v>271</v>
      </c>
      <c r="B260" s="14"/>
      <c r="C260" s="13"/>
      <c r="D260" s="13"/>
      <c r="E260" s="13"/>
      <c r="F260" s="13"/>
      <c r="G260" s="13"/>
    </row>
    <row r="261" spans="1:7" x14ac:dyDescent="0.25">
      <c r="A261" s="13" t="s">
        <v>272</v>
      </c>
      <c r="B261" s="14"/>
      <c r="C261" s="13"/>
      <c r="D261" s="13"/>
      <c r="E261" s="13"/>
      <c r="F261" s="13"/>
      <c r="G261" s="13"/>
    </row>
    <row r="262" spans="1:7" x14ac:dyDescent="0.25">
      <c r="A262" s="13" t="s">
        <v>273</v>
      </c>
      <c r="B262" s="14"/>
      <c r="C262" s="13"/>
      <c r="D262" s="13"/>
      <c r="E262" s="13"/>
      <c r="F262" s="13"/>
      <c r="G262" s="13"/>
    </row>
    <row r="263" spans="1:7" x14ac:dyDescent="0.25">
      <c r="A263" s="13" t="s">
        <v>274</v>
      </c>
      <c r="B263" s="14"/>
      <c r="C263" s="13"/>
      <c r="D263" s="13"/>
      <c r="E263" s="13"/>
      <c r="F263" s="13"/>
      <c r="G263" s="13"/>
    </row>
    <row r="264" spans="1:7" x14ac:dyDescent="0.25">
      <c r="A264" s="13" t="s">
        <v>275</v>
      </c>
      <c r="B264" s="14"/>
      <c r="C264" s="13"/>
      <c r="D264" s="13"/>
      <c r="E264" s="13"/>
      <c r="F264" s="13"/>
      <c r="G264" s="13"/>
    </row>
    <row r="265" spans="1:7" x14ac:dyDescent="0.25">
      <c r="A265" s="13" t="s">
        <v>276</v>
      </c>
      <c r="B265" s="14"/>
      <c r="C265" s="13"/>
      <c r="D265" s="13"/>
      <c r="E265" s="13"/>
      <c r="F265" s="13"/>
      <c r="G265" s="13"/>
    </row>
    <row r="266" spans="1:7" x14ac:dyDescent="0.25">
      <c r="A266" s="13" t="s">
        <v>277</v>
      </c>
      <c r="B266" s="14"/>
      <c r="C266" s="13"/>
      <c r="D266" s="13"/>
      <c r="E266" s="13"/>
      <c r="F266" s="13"/>
      <c r="G266" s="13"/>
    </row>
    <row r="267" spans="1:7" x14ac:dyDescent="0.25">
      <c r="A267" s="13" t="s">
        <v>278</v>
      </c>
      <c r="B267" s="14"/>
      <c r="C267" s="13"/>
      <c r="D267" s="13"/>
      <c r="E267" s="13"/>
      <c r="F267" s="13"/>
      <c r="G267" s="13"/>
    </row>
    <row r="268" spans="1:7" x14ac:dyDescent="0.25">
      <c r="A268" s="13" t="s">
        <v>279</v>
      </c>
      <c r="B268" s="14"/>
      <c r="C268" s="13"/>
      <c r="D268" s="13"/>
      <c r="E268" s="13"/>
      <c r="F268" s="13"/>
      <c r="G268" s="13"/>
    </row>
    <row r="269" spans="1:7" x14ac:dyDescent="0.25">
      <c r="A269" s="13" t="s">
        <v>280</v>
      </c>
      <c r="B269" s="14"/>
      <c r="C269" s="13"/>
      <c r="D269" s="13"/>
      <c r="E269" s="13"/>
      <c r="F269" s="13"/>
      <c r="G269" s="13"/>
    </row>
    <row r="270" spans="1:7" x14ac:dyDescent="0.25">
      <c r="A270" s="13" t="s">
        <v>281</v>
      </c>
      <c r="B270" s="14"/>
      <c r="C270" s="13"/>
      <c r="D270" s="13"/>
      <c r="E270" s="13"/>
      <c r="F270" s="13"/>
      <c r="G270" s="13"/>
    </row>
    <row r="271" spans="1:7" x14ac:dyDescent="0.25">
      <c r="A271" s="13" t="s">
        <v>282</v>
      </c>
      <c r="B271" s="14"/>
      <c r="C271" s="13"/>
      <c r="D271" s="13"/>
      <c r="E271" s="13"/>
      <c r="F271" s="13"/>
      <c r="G271" s="13"/>
    </row>
    <row r="272" spans="1:7" x14ac:dyDescent="0.25">
      <c r="A272" s="13" t="s">
        <v>283</v>
      </c>
      <c r="B272" s="14"/>
      <c r="C272" s="13"/>
      <c r="D272" s="13"/>
      <c r="E272" s="13"/>
      <c r="F272" s="13"/>
      <c r="G272" s="13"/>
    </row>
    <row r="273" spans="1:7" x14ac:dyDescent="0.25">
      <c r="A273" s="13" t="s">
        <v>284</v>
      </c>
      <c r="B273" s="14"/>
      <c r="C273" s="13"/>
      <c r="D273" s="13"/>
      <c r="E273" s="13"/>
      <c r="F273" s="13"/>
      <c r="G273" s="13"/>
    </row>
    <row r="274" spans="1:7" x14ac:dyDescent="0.25">
      <c r="A274" s="13" t="s">
        <v>285</v>
      </c>
      <c r="B274" s="14"/>
      <c r="C274" s="13"/>
      <c r="D274" s="13"/>
      <c r="E274" s="13"/>
      <c r="F274" s="13"/>
      <c r="G274" s="13"/>
    </row>
    <row r="275" spans="1:7" x14ac:dyDescent="0.25">
      <c r="A275" s="13" t="s">
        <v>286</v>
      </c>
      <c r="B275" s="14"/>
      <c r="C275" s="13"/>
      <c r="D275" s="13"/>
      <c r="E275" s="13"/>
      <c r="F275" s="13"/>
      <c r="G275" s="13"/>
    </row>
    <row r="276" spans="1:7" x14ac:dyDescent="0.25">
      <c r="A276" s="13" t="s">
        <v>287</v>
      </c>
      <c r="B276" s="14"/>
      <c r="C276" s="13"/>
      <c r="D276" s="13"/>
      <c r="E276" s="13"/>
      <c r="F276" s="13"/>
      <c r="G276" s="13"/>
    </row>
    <row r="277" spans="1:7" x14ac:dyDescent="0.25">
      <c r="A277" s="13" t="s">
        <v>288</v>
      </c>
      <c r="B277" s="14"/>
      <c r="C277" s="13"/>
      <c r="D277" s="13"/>
      <c r="E277" s="13"/>
      <c r="F277" s="13"/>
      <c r="G277" s="13"/>
    </row>
    <row r="278" spans="1:7" x14ac:dyDescent="0.25">
      <c r="A278" s="13" t="s">
        <v>289</v>
      </c>
      <c r="B278" s="14"/>
      <c r="C278" s="13"/>
      <c r="D278" s="13"/>
      <c r="E278" s="13"/>
      <c r="F278" s="13"/>
      <c r="G278" s="13"/>
    </row>
    <row r="279" spans="1:7" x14ac:dyDescent="0.25">
      <c r="A279" s="13" t="s">
        <v>290</v>
      </c>
      <c r="B279" s="14"/>
      <c r="C279" s="13"/>
      <c r="D279" s="13"/>
      <c r="E279" s="13"/>
      <c r="F279" s="13"/>
      <c r="G279" s="13"/>
    </row>
    <row r="280" spans="1:7" x14ac:dyDescent="0.25">
      <c r="A280" s="13" t="s">
        <v>291</v>
      </c>
      <c r="B280" s="14"/>
      <c r="C280" s="13"/>
      <c r="D280" s="13"/>
      <c r="E280" s="13"/>
      <c r="F280" s="13"/>
      <c r="G280" s="13"/>
    </row>
    <row r="281" spans="1:7" x14ac:dyDescent="0.25">
      <c r="A281" s="13" t="s">
        <v>292</v>
      </c>
      <c r="B281" s="14"/>
      <c r="C281" s="13"/>
      <c r="D281" s="13"/>
      <c r="E281" s="13"/>
      <c r="F281" s="13"/>
      <c r="G281" s="13"/>
    </row>
    <row r="282" spans="1:7" x14ac:dyDescent="0.25">
      <c r="A282" s="13" t="s">
        <v>293</v>
      </c>
      <c r="B282" s="14"/>
      <c r="C282" s="13"/>
      <c r="D282" s="13"/>
      <c r="E282" s="13"/>
      <c r="F282" s="13"/>
      <c r="G282" s="13"/>
    </row>
    <row r="283" spans="1:7" x14ac:dyDescent="0.25">
      <c r="A283" s="13" t="s">
        <v>294</v>
      </c>
      <c r="B283" s="14"/>
      <c r="C283" s="13"/>
      <c r="D283" s="13"/>
      <c r="E283" s="13"/>
      <c r="F283" s="13"/>
      <c r="G283" s="13"/>
    </row>
    <row r="284" spans="1:7" x14ac:dyDescent="0.25">
      <c r="A284" s="13" t="s">
        <v>295</v>
      </c>
      <c r="B284" s="14"/>
      <c r="C284" s="13"/>
      <c r="D284" s="13"/>
      <c r="E284" s="13"/>
      <c r="F284" s="13"/>
      <c r="G284" s="13"/>
    </row>
    <row r="285" spans="1:7" x14ac:dyDescent="0.25">
      <c r="A285" s="13" t="s">
        <v>296</v>
      </c>
      <c r="B285" s="14"/>
      <c r="C285" s="13"/>
      <c r="D285" s="13"/>
      <c r="E285" s="13"/>
      <c r="F285" s="13"/>
      <c r="G285" s="13"/>
    </row>
    <row r="286" spans="1:7" x14ac:dyDescent="0.25">
      <c r="A286" s="13" t="s">
        <v>297</v>
      </c>
      <c r="B286" s="14"/>
      <c r="C286" s="13"/>
      <c r="D286" s="13"/>
      <c r="E286" s="13"/>
      <c r="F286" s="13"/>
      <c r="G286" s="13"/>
    </row>
    <row r="287" spans="1:7" x14ac:dyDescent="0.25">
      <c r="A287" s="13" t="s">
        <v>298</v>
      </c>
      <c r="B287" s="14"/>
      <c r="C287" s="13"/>
      <c r="D287" s="13"/>
      <c r="E287" s="13"/>
      <c r="F287" s="13"/>
      <c r="G287" s="13"/>
    </row>
    <row r="288" spans="1:7" x14ac:dyDescent="0.25">
      <c r="A288" s="13" t="s">
        <v>299</v>
      </c>
      <c r="B288" s="14"/>
      <c r="C288" s="13"/>
      <c r="D288" s="13"/>
      <c r="E288" s="13"/>
      <c r="F288" s="13"/>
      <c r="G288" s="13"/>
    </row>
    <row r="289" spans="1:7" x14ac:dyDescent="0.25">
      <c r="A289" s="13" t="s">
        <v>300</v>
      </c>
      <c r="B289" s="14"/>
      <c r="C289" s="13"/>
      <c r="D289" s="13"/>
      <c r="E289" s="13"/>
      <c r="F289" s="13"/>
      <c r="G289" s="13"/>
    </row>
    <row r="290" spans="1:7" x14ac:dyDescent="0.25">
      <c r="A290" s="13" t="s">
        <v>301</v>
      </c>
      <c r="B290" s="14"/>
      <c r="C290" s="13"/>
      <c r="D290" s="13"/>
      <c r="E290" s="13"/>
      <c r="F290" s="13"/>
      <c r="G290" s="13"/>
    </row>
    <row r="291" spans="1:7" x14ac:dyDescent="0.25">
      <c r="A291" s="13" t="s">
        <v>302</v>
      </c>
      <c r="B291" s="14"/>
      <c r="C291" s="13"/>
      <c r="D291" s="13"/>
      <c r="E291" s="13"/>
      <c r="F291" s="13"/>
      <c r="G291" s="13"/>
    </row>
    <row r="292" spans="1:7" x14ac:dyDescent="0.25">
      <c r="A292" s="13" t="s">
        <v>303</v>
      </c>
      <c r="B292" s="14"/>
      <c r="C292" s="13"/>
      <c r="D292" s="13"/>
      <c r="E292" s="13"/>
      <c r="F292" s="13"/>
      <c r="G292" s="13"/>
    </row>
    <row r="293" spans="1:7" x14ac:dyDescent="0.25">
      <c r="A293" s="13" t="s">
        <v>304</v>
      </c>
      <c r="B293" s="14"/>
      <c r="C293" s="13"/>
      <c r="D293" s="13"/>
      <c r="E293" s="13"/>
      <c r="F293" s="13"/>
      <c r="G293" s="13"/>
    </row>
    <row r="294" spans="1:7" x14ac:dyDescent="0.25">
      <c r="A294" s="13" t="s">
        <v>305</v>
      </c>
      <c r="B294" s="14"/>
      <c r="C294" s="13"/>
      <c r="D294" s="13"/>
      <c r="E294" s="13"/>
      <c r="F294" s="13"/>
      <c r="G294" s="13"/>
    </row>
    <row r="295" spans="1:7" x14ac:dyDescent="0.25">
      <c r="A295" s="13" t="s">
        <v>306</v>
      </c>
      <c r="B295" s="14"/>
      <c r="C295" s="13"/>
      <c r="D295" s="13"/>
      <c r="E295" s="13"/>
      <c r="F295" s="13"/>
      <c r="G295" s="13"/>
    </row>
    <row r="296" spans="1:7" x14ac:dyDescent="0.25">
      <c r="A296" s="13" t="s">
        <v>307</v>
      </c>
      <c r="B296" s="14"/>
      <c r="C296" s="13"/>
      <c r="D296" s="13"/>
      <c r="E296" s="13"/>
      <c r="F296" s="13"/>
      <c r="G296" s="13"/>
    </row>
    <row r="297" spans="1:7" x14ac:dyDescent="0.25">
      <c r="A297" s="13" t="s">
        <v>308</v>
      </c>
      <c r="B297" s="14"/>
      <c r="C297" s="13"/>
      <c r="D297" s="13"/>
      <c r="E297" s="13"/>
      <c r="F297" s="13"/>
      <c r="G297" s="13"/>
    </row>
    <row r="298" spans="1:7" x14ac:dyDescent="0.25">
      <c r="A298" s="13" t="s">
        <v>309</v>
      </c>
      <c r="B298" s="14"/>
      <c r="C298" s="13"/>
      <c r="D298" s="13"/>
      <c r="E298" s="13"/>
      <c r="F298" s="13"/>
      <c r="G298" s="13"/>
    </row>
    <row r="299" spans="1:7" x14ac:dyDescent="0.25">
      <c r="A299" s="13" t="s">
        <v>310</v>
      </c>
      <c r="B299" s="14"/>
      <c r="C299" s="13"/>
      <c r="D299" s="13"/>
      <c r="E299" s="13"/>
      <c r="F299" s="13"/>
      <c r="G299" s="13"/>
    </row>
    <row r="300" spans="1:7" x14ac:dyDescent="0.25">
      <c r="A300" s="13" t="s">
        <v>311</v>
      </c>
      <c r="B300" s="14"/>
      <c r="C300" s="13"/>
      <c r="D300" s="13"/>
      <c r="E300" s="13"/>
      <c r="F300" s="13"/>
      <c r="G300" s="13"/>
    </row>
    <row r="301" spans="1:7" x14ac:dyDescent="0.25">
      <c r="A301" s="13" t="s">
        <v>312</v>
      </c>
      <c r="B301" s="14"/>
      <c r="C301" s="13"/>
      <c r="D301" s="13"/>
      <c r="E301" s="13"/>
      <c r="F301" s="13"/>
      <c r="G301" s="13"/>
    </row>
    <row r="302" spans="1:7" x14ac:dyDescent="0.25">
      <c r="A302" s="13" t="s">
        <v>313</v>
      </c>
      <c r="B302" s="14"/>
      <c r="C302" s="13"/>
      <c r="D302" s="13"/>
      <c r="E302" s="13"/>
      <c r="F302" s="13"/>
      <c r="G302" s="13"/>
    </row>
    <row r="303" spans="1:7" x14ac:dyDescent="0.25">
      <c r="A303" s="13" t="s">
        <v>314</v>
      </c>
      <c r="B303" s="14"/>
      <c r="C303" s="13"/>
      <c r="D303" s="13"/>
      <c r="E303" s="13"/>
      <c r="F303" s="13"/>
      <c r="G303" s="13"/>
    </row>
    <row r="304" spans="1:7" x14ac:dyDescent="0.25">
      <c r="A304" s="13" t="s">
        <v>315</v>
      </c>
      <c r="B304" s="14"/>
      <c r="C304" s="13"/>
      <c r="D304" s="13"/>
      <c r="E304" s="13"/>
      <c r="F304" s="13"/>
      <c r="G304" s="13"/>
    </row>
    <row r="305" spans="1:7" x14ac:dyDescent="0.25">
      <c r="A305" s="13" t="s">
        <v>316</v>
      </c>
      <c r="B305" s="14"/>
      <c r="C305" s="13"/>
      <c r="D305" s="13"/>
      <c r="E305" s="13"/>
      <c r="F305" s="13"/>
      <c r="G305" s="13"/>
    </row>
    <row r="306" spans="1:7" x14ac:dyDescent="0.25">
      <c r="A306" s="13" t="s">
        <v>317</v>
      </c>
      <c r="B306" s="14"/>
      <c r="C306" s="13"/>
      <c r="D306" s="13"/>
      <c r="E306" s="13"/>
      <c r="F306" s="13"/>
      <c r="G306" s="13"/>
    </row>
    <row r="307" spans="1:7" x14ac:dyDescent="0.25">
      <c r="A307" s="13" t="s">
        <v>318</v>
      </c>
      <c r="B307" s="14"/>
      <c r="C307" s="13"/>
      <c r="D307" s="13"/>
      <c r="E307" s="13"/>
      <c r="F307" s="13"/>
      <c r="G307" s="13"/>
    </row>
    <row r="308" spans="1:7" x14ac:dyDescent="0.25">
      <c r="A308" s="13" t="s">
        <v>319</v>
      </c>
      <c r="B308" s="14"/>
      <c r="C308" s="13"/>
      <c r="D308" s="13"/>
      <c r="E308" s="13"/>
      <c r="F308" s="13"/>
      <c r="G308" s="13"/>
    </row>
    <row r="309" spans="1:7" x14ac:dyDescent="0.25">
      <c r="A309" s="13" t="s">
        <v>320</v>
      </c>
      <c r="B309" s="14"/>
      <c r="C309" s="13"/>
      <c r="D309" s="13"/>
      <c r="E309" s="13"/>
      <c r="F309" s="13"/>
      <c r="G309" s="13"/>
    </row>
    <row r="310" spans="1:7" x14ac:dyDescent="0.25">
      <c r="A310" s="13" t="s">
        <v>321</v>
      </c>
      <c r="B310" s="14"/>
      <c r="C310" s="13"/>
      <c r="D310" s="13"/>
      <c r="E310" s="13"/>
      <c r="F310" s="13"/>
      <c r="G310" s="13"/>
    </row>
    <row r="311" spans="1:7" x14ac:dyDescent="0.25">
      <c r="A311" s="13" t="s">
        <v>322</v>
      </c>
      <c r="B311" s="14"/>
      <c r="C311" s="13"/>
      <c r="D311" s="13"/>
      <c r="E311" s="13"/>
      <c r="F311" s="13"/>
      <c r="G311" s="13"/>
    </row>
    <row r="312" spans="1:7" x14ac:dyDescent="0.25">
      <c r="A312" s="13" t="s">
        <v>323</v>
      </c>
      <c r="B312" s="14"/>
      <c r="C312" s="13"/>
      <c r="D312" s="13"/>
      <c r="E312" s="13"/>
      <c r="F312" s="13"/>
      <c r="G312" s="13"/>
    </row>
    <row r="313" spans="1:7" x14ac:dyDescent="0.25">
      <c r="A313" s="13" t="s">
        <v>324</v>
      </c>
      <c r="B313" s="14"/>
      <c r="C313" s="13"/>
      <c r="D313" s="13"/>
      <c r="E313" s="13"/>
      <c r="F313" s="13"/>
      <c r="G313" s="13"/>
    </row>
    <row r="314" spans="1:7" x14ac:dyDescent="0.25">
      <c r="A314" s="13" t="s">
        <v>325</v>
      </c>
      <c r="B314" s="14"/>
      <c r="C314" s="13"/>
      <c r="D314" s="13"/>
      <c r="E314" s="13"/>
      <c r="F314" s="13"/>
      <c r="G314" s="13"/>
    </row>
    <row r="315" spans="1:7" x14ac:dyDescent="0.25">
      <c r="A315" s="13" t="s">
        <v>326</v>
      </c>
      <c r="B315" s="14"/>
      <c r="C315" s="13"/>
      <c r="D315" s="13"/>
      <c r="E315" s="13"/>
      <c r="F315" s="13"/>
      <c r="G315" s="13"/>
    </row>
    <row r="316" spans="1:7" x14ac:dyDescent="0.25">
      <c r="A316" s="13" t="s">
        <v>327</v>
      </c>
      <c r="B316" s="14"/>
      <c r="C316" s="13"/>
      <c r="D316" s="13"/>
      <c r="E316" s="13"/>
      <c r="F316" s="13"/>
      <c r="G316" s="13"/>
    </row>
    <row r="317" spans="1:7" x14ac:dyDescent="0.25">
      <c r="A317" s="13" t="s">
        <v>328</v>
      </c>
      <c r="B317" s="14"/>
      <c r="C317" s="13"/>
      <c r="D317" s="13"/>
      <c r="E317" s="13"/>
      <c r="F317" s="13"/>
      <c r="G317" s="13"/>
    </row>
    <row r="318" spans="1:7" x14ac:dyDescent="0.25">
      <c r="A318" s="13" t="s">
        <v>329</v>
      </c>
      <c r="B318" s="14"/>
      <c r="C318" s="13"/>
      <c r="D318" s="13"/>
      <c r="E318" s="13"/>
      <c r="F318" s="13"/>
      <c r="G318" s="13"/>
    </row>
    <row r="319" spans="1:7" x14ac:dyDescent="0.25">
      <c r="A319" s="13" t="s">
        <v>330</v>
      </c>
      <c r="B319" s="14"/>
      <c r="C319" s="13"/>
      <c r="D319" s="13"/>
      <c r="E319" s="13"/>
      <c r="F319" s="13"/>
      <c r="G319" s="13"/>
    </row>
    <row r="320" spans="1:7" x14ac:dyDescent="0.25">
      <c r="A320" s="13" t="s">
        <v>331</v>
      </c>
      <c r="B320" s="14"/>
      <c r="C320" s="13"/>
      <c r="D320" s="13"/>
      <c r="E320" s="13"/>
      <c r="F320" s="13"/>
      <c r="G320" s="13"/>
    </row>
    <row r="321" spans="1:7" x14ac:dyDescent="0.25">
      <c r="A321" s="13" t="s">
        <v>332</v>
      </c>
      <c r="B321" s="14"/>
      <c r="C321" s="13"/>
      <c r="D321" s="13"/>
      <c r="E321" s="13"/>
      <c r="F321" s="13"/>
      <c r="G321" s="13"/>
    </row>
    <row r="322" spans="1:7" x14ac:dyDescent="0.25">
      <c r="A322" s="13" t="s">
        <v>333</v>
      </c>
      <c r="B322" s="14"/>
      <c r="C322" s="13"/>
      <c r="D322" s="13"/>
      <c r="E322" s="13"/>
      <c r="F322" s="13"/>
      <c r="G322" s="13"/>
    </row>
    <row r="323" spans="1:7" x14ac:dyDescent="0.25">
      <c r="A323" s="13" t="s">
        <v>334</v>
      </c>
      <c r="B323" s="14"/>
      <c r="C323" s="13"/>
      <c r="D323" s="13"/>
      <c r="E323" s="13"/>
      <c r="F323" s="13"/>
      <c r="G323" s="13"/>
    </row>
    <row r="324" spans="1:7" x14ac:dyDescent="0.25">
      <c r="A324" s="13" t="s">
        <v>335</v>
      </c>
      <c r="B324" s="14"/>
      <c r="C324" s="13"/>
      <c r="D324" s="13"/>
      <c r="E324" s="13"/>
      <c r="F324" s="13"/>
      <c r="G324" s="13"/>
    </row>
    <row r="325" spans="1:7" x14ac:dyDescent="0.25">
      <c r="A325" s="13" t="s">
        <v>336</v>
      </c>
      <c r="B325" s="14"/>
      <c r="C325" s="13"/>
      <c r="D325" s="13"/>
      <c r="E325" s="13"/>
      <c r="F325" s="13"/>
      <c r="G325" s="13"/>
    </row>
    <row r="326" spans="1:7" x14ac:dyDescent="0.25">
      <c r="A326" s="13" t="s">
        <v>337</v>
      </c>
      <c r="B326" s="14"/>
      <c r="C326" s="13"/>
      <c r="D326" s="13"/>
      <c r="E326" s="13"/>
      <c r="F326" s="13"/>
      <c r="G326" s="13"/>
    </row>
    <row r="327" spans="1:7" x14ac:dyDescent="0.25">
      <c r="A327" s="13" t="s">
        <v>338</v>
      </c>
      <c r="B327" s="14"/>
      <c r="C327" s="13"/>
      <c r="D327" s="13"/>
      <c r="E327" s="13"/>
      <c r="F327" s="13"/>
      <c r="G327" s="13"/>
    </row>
    <row r="328" spans="1:7" x14ac:dyDescent="0.25">
      <c r="A328" s="13" t="s">
        <v>339</v>
      </c>
      <c r="B328" s="14"/>
      <c r="C328" s="13"/>
      <c r="D328" s="13"/>
      <c r="E328" s="13"/>
      <c r="F328" s="13"/>
      <c r="G328" s="13"/>
    </row>
    <row r="329" spans="1:7" x14ac:dyDescent="0.25">
      <c r="A329" s="13" t="s">
        <v>340</v>
      </c>
      <c r="B329" s="14"/>
      <c r="C329" s="13"/>
      <c r="D329" s="13"/>
      <c r="E329" s="13"/>
      <c r="F329" s="13"/>
      <c r="G329" s="13"/>
    </row>
    <row r="330" spans="1:7" x14ac:dyDescent="0.25">
      <c r="A330" s="13" t="s">
        <v>341</v>
      </c>
      <c r="B330" s="14"/>
      <c r="C330" s="13"/>
      <c r="D330" s="13"/>
      <c r="E330" s="13"/>
      <c r="F330" s="13"/>
      <c r="G330" s="13"/>
    </row>
    <row r="331" spans="1:7" x14ac:dyDescent="0.25">
      <c r="A331" s="13" t="s">
        <v>342</v>
      </c>
      <c r="B331" s="14"/>
      <c r="C331" s="13"/>
      <c r="D331" s="13"/>
      <c r="E331" s="13"/>
      <c r="F331" s="13"/>
      <c r="G331" s="13"/>
    </row>
    <row r="332" spans="1:7" x14ac:dyDescent="0.25">
      <c r="A332" s="13" t="s">
        <v>343</v>
      </c>
      <c r="B332" s="14"/>
      <c r="C332" s="13"/>
      <c r="D332" s="13"/>
      <c r="E332" s="13"/>
      <c r="F332" s="13"/>
      <c r="G332" s="13"/>
    </row>
    <row r="333" spans="1:7" x14ac:dyDescent="0.25">
      <c r="A333" s="13" t="s">
        <v>344</v>
      </c>
      <c r="B333" s="14"/>
      <c r="C333" s="13"/>
      <c r="D333" s="13"/>
      <c r="E333" s="13"/>
      <c r="F333" s="13"/>
      <c r="G333" s="13"/>
    </row>
    <row r="334" spans="1:7" x14ac:dyDescent="0.25">
      <c r="A334" s="13" t="s">
        <v>345</v>
      </c>
      <c r="B334" s="14"/>
      <c r="C334" s="13"/>
      <c r="D334" s="13"/>
      <c r="E334" s="13"/>
      <c r="F334" s="13"/>
      <c r="G334" s="13"/>
    </row>
    <row r="335" spans="1:7" x14ac:dyDescent="0.25">
      <c r="A335" s="13" t="s">
        <v>346</v>
      </c>
      <c r="B335" s="14"/>
      <c r="C335" s="13"/>
      <c r="D335" s="13"/>
      <c r="E335" s="13"/>
      <c r="F335" s="13"/>
      <c r="G335" s="13"/>
    </row>
    <row r="336" spans="1:7" x14ac:dyDescent="0.25">
      <c r="A336" s="13" t="s">
        <v>347</v>
      </c>
      <c r="B336" s="14"/>
      <c r="C336" s="13"/>
      <c r="D336" s="13"/>
      <c r="E336" s="13"/>
      <c r="F336" s="13"/>
      <c r="G336" s="13"/>
    </row>
    <row r="337" spans="1:7" x14ac:dyDescent="0.25">
      <c r="A337" s="13" t="s">
        <v>348</v>
      </c>
      <c r="B337" s="14"/>
      <c r="C337" s="13"/>
      <c r="D337" s="13"/>
      <c r="E337" s="13"/>
      <c r="F337" s="13"/>
      <c r="G337" s="13"/>
    </row>
    <row r="338" spans="1:7" x14ac:dyDescent="0.25">
      <c r="A338" s="13" t="s">
        <v>349</v>
      </c>
      <c r="B338" s="14"/>
      <c r="C338" s="13"/>
      <c r="D338" s="13"/>
      <c r="E338" s="13"/>
      <c r="F338" s="13"/>
      <c r="G338" s="13"/>
    </row>
    <row r="339" spans="1:7" x14ac:dyDescent="0.25">
      <c r="A339" s="13" t="s">
        <v>350</v>
      </c>
      <c r="B339" s="14"/>
      <c r="C339" s="13"/>
      <c r="D339" s="13"/>
      <c r="E339" s="13"/>
      <c r="F339" s="13"/>
      <c r="G339" s="13"/>
    </row>
    <row r="340" spans="1:7" x14ac:dyDescent="0.25">
      <c r="A340" s="13" t="s">
        <v>351</v>
      </c>
      <c r="B340" s="14"/>
      <c r="C340" s="13"/>
      <c r="D340" s="13"/>
      <c r="E340" s="13"/>
      <c r="F340" s="13"/>
      <c r="G340" s="13"/>
    </row>
    <row r="341" spans="1:7" x14ac:dyDescent="0.25">
      <c r="A341" s="13" t="s">
        <v>352</v>
      </c>
      <c r="B341" s="14"/>
      <c r="C341" s="13"/>
      <c r="D341" s="13"/>
      <c r="E341" s="13"/>
      <c r="F341" s="13"/>
      <c r="G341" s="13"/>
    </row>
    <row r="342" spans="1:7" x14ac:dyDescent="0.25">
      <c r="A342" s="13" t="s">
        <v>353</v>
      </c>
      <c r="B342" s="14"/>
      <c r="C342" s="13"/>
      <c r="D342" s="13"/>
      <c r="E342" s="13"/>
      <c r="F342" s="13"/>
      <c r="G342" s="13"/>
    </row>
    <row r="343" spans="1:7" x14ac:dyDescent="0.25">
      <c r="A343" s="13" t="s">
        <v>354</v>
      </c>
      <c r="B343" s="14"/>
      <c r="C343" s="13"/>
      <c r="D343" s="13"/>
      <c r="E343" s="13"/>
      <c r="F343" s="13"/>
      <c r="G343" s="13"/>
    </row>
    <row r="344" spans="1:7" x14ac:dyDescent="0.25">
      <c r="A344" s="13" t="s">
        <v>355</v>
      </c>
      <c r="B344" s="14"/>
      <c r="C344" s="13"/>
      <c r="D344" s="13"/>
      <c r="E344" s="13"/>
      <c r="F344" s="13"/>
      <c r="G344" s="13"/>
    </row>
    <row r="345" spans="1:7" x14ac:dyDescent="0.25">
      <c r="A345" s="13" t="s">
        <v>356</v>
      </c>
      <c r="B345" s="14"/>
      <c r="C345" s="13"/>
      <c r="D345" s="13"/>
      <c r="E345" s="13"/>
      <c r="F345" s="13"/>
      <c r="G345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22D6-8396-473F-B993-EA00F138AF1F}">
  <dimension ref="A1:D347"/>
  <sheetViews>
    <sheetView topLeftCell="A194" workbookViewId="0">
      <selection activeCell="A218" sqref="A218:XFD218"/>
    </sheetView>
  </sheetViews>
  <sheetFormatPr defaultRowHeight="15" x14ac:dyDescent="0.25"/>
  <cols>
    <col min="1" max="1" width="50.7109375" customWidth="1"/>
    <col min="2" max="4" width="15.7109375" customWidth="1"/>
    <col min="5" max="6" width="9.140625" customWidth="1"/>
  </cols>
  <sheetData>
    <row r="1" spans="1:4" ht="15.75" thickBot="1" x14ac:dyDescent="0.3">
      <c r="A1" s="18" t="s">
        <v>361</v>
      </c>
      <c r="B1" s="19" t="s">
        <v>362</v>
      </c>
      <c r="C1" s="19" t="s">
        <v>363</v>
      </c>
      <c r="D1" s="27" t="s">
        <v>8</v>
      </c>
    </row>
    <row r="2" spans="1:4" ht="15.75" thickTop="1" x14ac:dyDescent="0.25">
      <c r="A2" s="15" t="s">
        <v>12</v>
      </c>
      <c r="B2" s="28" t="s">
        <v>368</v>
      </c>
      <c r="C2" s="28" t="s">
        <v>365</v>
      </c>
      <c r="D2" s="29" t="s">
        <v>364</v>
      </c>
    </row>
    <row r="3" spans="1:4" x14ac:dyDescent="0.25">
      <c r="A3" s="15" t="s">
        <v>12</v>
      </c>
      <c r="B3" s="28" t="s">
        <v>368</v>
      </c>
      <c r="C3" s="28" t="s">
        <v>365</v>
      </c>
      <c r="D3" s="29" t="s">
        <v>364</v>
      </c>
    </row>
    <row r="4" spans="1:4" x14ac:dyDescent="0.25">
      <c r="A4" s="16" t="s">
        <v>13</v>
      </c>
      <c r="B4" s="30" t="s">
        <v>368</v>
      </c>
      <c r="C4" s="30" t="s">
        <v>365</v>
      </c>
      <c r="D4" s="31" t="s">
        <v>364</v>
      </c>
    </row>
    <row r="5" spans="1:4" x14ac:dyDescent="0.25">
      <c r="A5" s="16" t="s">
        <v>14</v>
      </c>
      <c r="B5" s="30" t="s">
        <v>369</v>
      </c>
      <c r="C5" s="30" t="s">
        <v>366</v>
      </c>
      <c r="D5" s="31" t="s">
        <v>364</v>
      </c>
    </row>
    <row r="6" spans="1:4" x14ac:dyDescent="0.25">
      <c r="A6" s="16" t="s">
        <v>15</v>
      </c>
      <c r="B6" s="30" t="s">
        <v>369</v>
      </c>
      <c r="C6" s="30" t="s">
        <v>366</v>
      </c>
      <c r="D6" s="31" t="s">
        <v>364</v>
      </c>
    </row>
    <row r="7" spans="1:4" x14ac:dyDescent="0.25">
      <c r="A7" s="16" t="s">
        <v>16</v>
      </c>
      <c r="B7" s="30" t="s">
        <v>369</v>
      </c>
      <c r="C7" s="30" t="s">
        <v>365</v>
      </c>
      <c r="D7" s="31" t="s">
        <v>364</v>
      </c>
    </row>
    <row r="8" spans="1:4" x14ac:dyDescent="0.25">
      <c r="A8" s="16" t="s">
        <v>17</v>
      </c>
      <c r="B8" s="30" t="s">
        <v>369</v>
      </c>
      <c r="C8" s="30" t="s">
        <v>366</v>
      </c>
      <c r="D8" s="31" t="s">
        <v>364</v>
      </c>
    </row>
    <row r="9" spans="1:4" x14ac:dyDescent="0.25">
      <c r="A9" s="16" t="s">
        <v>18</v>
      </c>
      <c r="B9" s="30" t="s">
        <v>370</v>
      </c>
      <c r="C9" s="30" t="s">
        <v>367</v>
      </c>
      <c r="D9" s="31" t="s">
        <v>364</v>
      </c>
    </row>
    <row r="10" spans="1:4" x14ac:dyDescent="0.25">
      <c r="A10" s="16" t="s">
        <v>19</v>
      </c>
      <c r="B10" s="30" t="s">
        <v>370</v>
      </c>
      <c r="C10" s="30" t="s">
        <v>367</v>
      </c>
      <c r="D10" s="31" t="s">
        <v>364</v>
      </c>
    </row>
    <row r="11" spans="1:4" x14ac:dyDescent="0.25">
      <c r="A11" s="16" t="s">
        <v>20</v>
      </c>
      <c r="B11" s="30" t="s">
        <v>370</v>
      </c>
      <c r="C11" s="30" t="s">
        <v>366</v>
      </c>
      <c r="D11" s="31" t="s">
        <v>364</v>
      </c>
    </row>
    <row r="12" spans="1:4" x14ac:dyDescent="0.25">
      <c r="A12" s="16" t="s">
        <v>21</v>
      </c>
      <c r="B12" s="30" t="s">
        <v>369</v>
      </c>
      <c r="C12" s="30" t="s">
        <v>365</v>
      </c>
      <c r="D12" s="31" t="s">
        <v>364</v>
      </c>
    </row>
    <row r="13" spans="1:4" x14ac:dyDescent="0.25">
      <c r="A13" s="16" t="s">
        <v>22</v>
      </c>
      <c r="B13" s="30" t="s">
        <v>369</v>
      </c>
      <c r="C13" s="30" t="s">
        <v>367</v>
      </c>
      <c r="D13" s="31" t="s">
        <v>364</v>
      </c>
    </row>
    <row r="14" spans="1:4" x14ac:dyDescent="0.25">
      <c r="A14" s="16" t="s">
        <v>23</v>
      </c>
      <c r="B14" s="30" t="s">
        <v>370</v>
      </c>
      <c r="C14" s="30" t="s">
        <v>366</v>
      </c>
      <c r="D14" s="31" t="s">
        <v>364</v>
      </c>
    </row>
    <row r="15" spans="1:4" x14ac:dyDescent="0.25">
      <c r="A15" s="16" t="s">
        <v>24</v>
      </c>
      <c r="B15" s="30" t="s">
        <v>369</v>
      </c>
      <c r="C15" s="30" t="s">
        <v>367</v>
      </c>
      <c r="D15" s="31" t="s">
        <v>364</v>
      </c>
    </row>
    <row r="16" spans="1:4" x14ac:dyDescent="0.25">
      <c r="A16" s="16" t="s">
        <v>25</v>
      </c>
      <c r="B16" s="30" t="s">
        <v>369</v>
      </c>
      <c r="C16" s="30" t="s">
        <v>366</v>
      </c>
      <c r="D16" s="31" t="s">
        <v>364</v>
      </c>
    </row>
    <row r="17" spans="1:4" x14ac:dyDescent="0.25">
      <c r="A17" s="16" t="s">
        <v>26</v>
      </c>
      <c r="B17" s="30" t="s">
        <v>370</v>
      </c>
      <c r="C17" s="30" t="s">
        <v>366</v>
      </c>
      <c r="D17" s="31" t="s">
        <v>364</v>
      </c>
    </row>
    <row r="18" spans="1:4" x14ac:dyDescent="0.25">
      <c r="A18" s="16" t="s">
        <v>27</v>
      </c>
      <c r="B18" s="30" t="s">
        <v>368</v>
      </c>
      <c r="C18" s="30" t="s">
        <v>367</v>
      </c>
      <c r="D18" s="31" t="s">
        <v>364</v>
      </c>
    </row>
    <row r="19" spans="1:4" x14ac:dyDescent="0.25">
      <c r="A19" s="16" t="s">
        <v>28</v>
      </c>
      <c r="B19" s="30" t="s">
        <v>368</v>
      </c>
      <c r="C19" s="30" t="s">
        <v>367</v>
      </c>
      <c r="D19" s="31" t="s">
        <v>364</v>
      </c>
    </row>
    <row r="20" spans="1:4" x14ac:dyDescent="0.25">
      <c r="A20" s="16" t="s">
        <v>29</v>
      </c>
      <c r="B20" s="30" t="s">
        <v>369</v>
      </c>
      <c r="C20" s="30" t="s">
        <v>366</v>
      </c>
      <c r="D20" s="31" t="s">
        <v>364</v>
      </c>
    </row>
    <row r="21" spans="1:4" x14ac:dyDescent="0.25">
      <c r="A21" s="16" t="s">
        <v>30</v>
      </c>
      <c r="B21" s="30" t="s">
        <v>368</v>
      </c>
      <c r="C21" s="30" t="s">
        <v>365</v>
      </c>
      <c r="D21" s="31" t="s">
        <v>364</v>
      </c>
    </row>
    <row r="22" spans="1:4" x14ac:dyDescent="0.25">
      <c r="A22" s="16" t="s">
        <v>31</v>
      </c>
      <c r="B22" s="30" t="s">
        <v>368</v>
      </c>
      <c r="C22" s="30" t="s">
        <v>367</v>
      </c>
      <c r="D22" s="31" t="s">
        <v>364</v>
      </c>
    </row>
    <row r="23" spans="1:4" x14ac:dyDescent="0.25">
      <c r="A23" s="16" t="s">
        <v>32</v>
      </c>
      <c r="B23" s="30" t="s">
        <v>369</v>
      </c>
      <c r="C23" s="30" t="s">
        <v>367</v>
      </c>
      <c r="D23" s="31" t="s">
        <v>364</v>
      </c>
    </row>
    <row r="24" spans="1:4" x14ac:dyDescent="0.25">
      <c r="A24" s="16" t="s">
        <v>33</v>
      </c>
      <c r="B24" s="30" t="s">
        <v>368</v>
      </c>
      <c r="C24" s="30" t="s">
        <v>367</v>
      </c>
      <c r="D24" s="31" t="s">
        <v>364</v>
      </c>
    </row>
    <row r="25" spans="1:4" x14ac:dyDescent="0.25">
      <c r="A25" s="16" t="s">
        <v>34</v>
      </c>
      <c r="B25" s="30" t="s">
        <v>369</v>
      </c>
      <c r="C25" s="30" t="s">
        <v>366</v>
      </c>
      <c r="D25" s="31" t="s">
        <v>364</v>
      </c>
    </row>
    <row r="26" spans="1:4" x14ac:dyDescent="0.25">
      <c r="A26" s="16" t="s">
        <v>35</v>
      </c>
      <c r="B26" s="30" t="s">
        <v>368</v>
      </c>
      <c r="C26" s="30" t="s">
        <v>366</v>
      </c>
      <c r="D26" s="31" t="s">
        <v>364</v>
      </c>
    </row>
    <row r="27" spans="1:4" x14ac:dyDescent="0.25">
      <c r="A27" s="16" t="s">
        <v>36</v>
      </c>
      <c r="B27" s="30" t="s">
        <v>370</v>
      </c>
      <c r="C27" s="30" t="s">
        <v>367</v>
      </c>
      <c r="D27" s="31" t="s">
        <v>364</v>
      </c>
    </row>
    <row r="28" spans="1:4" x14ac:dyDescent="0.25">
      <c r="A28" s="16" t="s">
        <v>37</v>
      </c>
      <c r="B28" s="30" t="s">
        <v>368</v>
      </c>
      <c r="C28" s="30" t="s">
        <v>367</v>
      </c>
      <c r="D28" s="31" t="s">
        <v>364</v>
      </c>
    </row>
    <row r="29" spans="1:4" x14ac:dyDescent="0.25">
      <c r="A29" s="16" t="s">
        <v>38</v>
      </c>
      <c r="B29" s="30" t="s">
        <v>368</v>
      </c>
      <c r="C29" s="30" t="s">
        <v>367</v>
      </c>
      <c r="D29" s="31" t="s">
        <v>364</v>
      </c>
    </row>
    <row r="30" spans="1:4" x14ac:dyDescent="0.25">
      <c r="A30" s="16" t="s">
        <v>39</v>
      </c>
      <c r="B30" s="30" t="s">
        <v>368</v>
      </c>
      <c r="C30" s="30" t="s">
        <v>366</v>
      </c>
      <c r="D30" s="31" t="s">
        <v>364</v>
      </c>
    </row>
    <row r="31" spans="1:4" x14ac:dyDescent="0.25">
      <c r="A31" s="16" t="s">
        <v>40</v>
      </c>
      <c r="B31" s="30" t="s">
        <v>368</v>
      </c>
      <c r="C31" s="30" t="s">
        <v>367</v>
      </c>
      <c r="D31" s="31" t="s">
        <v>364</v>
      </c>
    </row>
    <row r="32" spans="1:4" x14ac:dyDescent="0.25">
      <c r="A32" s="16" t="s">
        <v>41</v>
      </c>
      <c r="B32" s="30" t="s">
        <v>368</v>
      </c>
      <c r="C32" s="30" t="s">
        <v>366</v>
      </c>
      <c r="D32" s="31" t="s">
        <v>364</v>
      </c>
    </row>
    <row r="33" spans="1:4" x14ac:dyDescent="0.25">
      <c r="A33" s="16" t="s">
        <v>42</v>
      </c>
      <c r="B33" s="30" t="s">
        <v>368</v>
      </c>
      <c r="C33" s="30" t="s">
        <v>367</v>
      </c>
      <c r="D33" s="31" t="s">
        <v>364</v>
      </c>
    </row>
    <row r="34" spans="1:4" x14ac:dyDescent="0.25">
      <c r="A34" s="16" t="s">
        <v>43</v>
      </c>
      <c r="B34" s="30" t="s">
        <v>368</v>
      </c>
      <c r="C34" s="30" t="s">
        <v>367</v>
      </c>
      <c r="D34" s="31" t="s">
        <v>364</v>
      </c>
    </row>
    <row r="35" spans="1:4" x14ac:dyDescent="0.25">
      <c r="A35" s="16" t="s">
        <v>44</v>
      </c>
      <c r="B35" s="30" t="s">
        <v>368</v>
      </c>
      <c r="C35" s="30" t="s">
        <v>366</v>
      </c>
      <c r="D35" s="31" t="s">
        <v>364</v>
      </c>
    </row>
    <row r="36" spans="1:4" x14ac:dyDescent="0.25">
      <c r="A36" s="16" t="s">
        <v>45</v>
      </c>
      <c r="B36" s="30" t="s">
        <v>368</v>
      </c>
      <c r="C36" s="30" t="s">
        <v>366</v>
      </c>
      <c r="D36" s="31" t="s">
        <v>364</v>
      </c>
    </row>
    <row r="37" spans="1:4" x14ac:dyDescent="0.25">
      <c r="A37" s="16" t="s">
        <v>46</v>
      </c>
      <c r="B37" s="30" t="s">
        <v>369</v>
      </c>
      <c r="C37" s="30" t="s">
        <v>366</v>
      </c>
      <c r="D37" s="31" t="s">
        <v>364</v>
      </c>
    </row>
    <row r="38" spans="1:4" x14ac:dyDescent="0.25">
      <c r="A38" s="16" t="s">
        <v>47</v>
      </c>
      <c r="B38" s="30" t="s">
        <v>369</v>
      </c>
      <c r="C38" s="30" t="s">
        <v>366</v>
      </c>
      <c r="D38" s="31" t="s">
        <v>364</v>
      </c>
    </row>
    <row r="39" spans="1:4" x14ac:dyDescent="0.25">
      <c r="A39" s="16" t="s">
        <v>48</v>
      </c>
      <c r="B39" s="30" t="s">
        <v>369</v>
      </c>
      <c r="C39" s="30" t="s">
        <v>365</v>
      </c>
      <c r="D39" s="31" t="s">
        <v>364</v>
      </c>
    </row>
    <row r="40" spans="1:4" x14ac:dyDescent="0.25">
      <c r="A40" s="16" t="s">
        <v>49</v>
      </c>
      <c r="B40" s="30" t="s">
        <v>368</v>
      </c>
      <c r="C40" s="30" t="s">
        <v>367</v>
      </c>
      <c r="D40" s="31" t="s">
        <v>364</v>
      </c>
    </row>
    <row r="41" spans="1:4" x14ac:dyDescent="0.25">
      <c r="A41" s="16" t="s">
        <v>50</v>
      </c>
      <c r="B41" s="30" t="s">
        <v>368</v>
      </c>
      <c r="C41" s="30" t="s">
        <v>367</v>
      </c>
      <c r="D41" s="31" t="s">
        <v>364</v>
      </c>
    </row>
    <row r="42" spans="1:4" x14ac:dyDescent="0.25">
      <c r="A42" s="16" t="s">
        <v>51</v>
      </c>
      <c r="B42" s="30" t="s">
        <v>368</v>
      </c>
      <c r="C42" s="30" t="s">
        <v>367</v>
      </c>
      <c r="D42" s="31" t="s">
        <v>364</v>
      </c>
    </row>
    <row r="43" spans="1:4" x14ac:dyDescent="0.25">
      <c r="A43" s="16" t="s">
        <v>52</v>
      </c>
      <c r="B43" s="30" t="s">
        <v>368</v>
      </c>
      <c r="C43" s="30" t="s">
        <v>366</v>
      </c>
      <c r="D43" s="31" t="s">
        <v>364</v>
      </c>
    </row>
    <row r="44" spans="1:4" x14ac:dyDescent="0.25">
      <c r="A44" s="16" t="s">
        <v>53</v>
      </c>
      <c r="B44" s="30" t="s">
        <v>368</v>
      </c>
      <c r="C44" s="30" t="s">
        <v>366</v>
      </c>
      <c r="D44" s="31" t="s">
        <v>364</v>
      </c>
    </row>
    <row r="45" spans="1:4" x14ac:dyDescent="0.25">
      <c r="A45" s="16" t="s">
        <v>54</v>
      </c>
      <c r="B45" s="30" t="s">
        <v>370</v>
      </c>
      <c r="C45" s="30" t="s">
        <v>367</v>
      </c>
      <c r="D45" s="31" t="s">
        <v>364</v>
      </c>
    </row>
    <row r="46" spans="1:4" x14ac:dyDescent="0.25">
      <c r="A46" s="16" t="s">
        <v>55</v>
      </c>
      <c r="B46" s="30" t="s">
        <v>368</v>
      </c>
      <c r="C46" s="30" t="s">
        <v>367</v>
      </c>
      <c r="D46" s="31" t="s">
        <v>364</v>
      </c>
    </row>
    <row r="47" spans="1:4" x14ac:dyDescent="0.25">
      <c r="A47" s="16" t="s">
        <v>56</v>
      </c>
      <c r="B47" s="30" t="s">
        <v>369</v>
      </c>
      <c r="C47" s="30" t="s">
        <v>365</v>
      </c>
      <c r="D47" s="31" t="s">
        <v>364</v>
      </c>
    </row>
    <row r="48" spans="1:4" x14ac:dyDescent="0.25">
      <c r="A48" s="16" t="s">
        <v>57</v>
      </c>
      <c r="B48" s="30" t="s">
        <v>369</v>
      </c>
      <c r="C48" s="30" t="s">
        <v>366</v>
      </c>
      <c r="D48" s="31" t="s">
        <v>364</v>
      </c>
    </row>
    <row r="49" spans="1:4" x14ac:dyDescent="0.25">
      <c r="A49" s="16" t="s">
        <v>58</v>
      </c>
      <c r="B49" s="30" t="s">
        <v>368</v>
      </c>
      <c r="C49" s="30" t="s">
        <v>367</v>
      </c>
      <c r="D49" s="31" t="s">
        <v>364</v>
      </c>
    </row>
    <row r="50" spans="1:4" x14ac:dyDescent="0.25">
      <c r="A50" s="16" t="s">
        <v>59</v>
      </c>
      <c r="B50" s="30" t="s">
        <v>368</v>
      </c>
      <c r="C50" s="30" t="s">
        <v>367</v>
      </c>
      <c r="D50" s="31" t="s">
        <v>364</v>
      </c>
    </row>
    <row r="51" spans="1:4" x14ac:dyDescent="0.25">
      <c r="A51" s="16" t="s">
        <v>60</v>
      </c>
      <c r="B51" s="30" t="s">
        <v>368</v>
      </c>
      <c r="C51" s="30" t="s">
        <v>367</v>
      </c>
      <c r="D51" s="31" t="s">
        <v>364</v>
      </c>
    </row>
    <row r="52" spans="1:4" x14ac:dyDescent="0.25">
      <c r="A52" s="16" t="s">
        <v>61</v>
      </c>
      <c r="B52" s="30" t="s">
        <v>368</v>
      </c>
      <c r="C52" s="30" t="s">
        <v>367</v>
      </c>
      <c r="D52" s="31" t="s">
        <v>364</v>
      </c>
    </row>
    <row r="53" spans="1:4" x14ac:dyDescent="0.25">
      <c r="A53" s="16" t="s">
        <v>62</v>
      </c>
      <c r="B53" s="30" t="s">
        <v>369</v>
      </c>
      <c r="C53" s="30" t="s">
        <v>365</v>
      </c>
      <c r="D53" s="31" t="s">
        <v>364</v>
      </c>
    </row>
    <row r="54" spans="1:4" x14ac:dyDescent="0.25">
      <c r="A54" s="16" t="s">
        <v>63</v>
      </c>
      <c r="B54" s="30" t="s">
        <v>369</v>
      </c>
      <c r="C54" s="30" t="s">
        <v>367</v>
      </c>
      <c r="D54" s="31" t="s">
        <v>364</v>
      </c>
    </row>
    <row r="55" spans="1:4" x14ac:dyDescent="0.25">
      <c r="A55" s="16" t="s">
        <v>64</v>
      </c>
      <c r="B55" s="30" t="s">
        <v>368</v>
      </c>
      <c r="C55" s="30" t="s">
        <v>366</v>
      </c>
      <c r="D55" s="31" t="s">
        <v>364</v>
      </c>
    </row>
    <row r="56" spans="1:4" x14ac:dyDescent="0.25">
      <c r="A56" s="16" t="s">
        <v>65</v>
      </c>
      <c r="B56" s="30" t="s">
        <v>368</v>
      </c>
      <c r="C56" s="30" t="s">
        <v>366</v>
      </c>
      <c r="D56" s="31" t="s">
        <v>364</v>
      </c>
    </row>
    <row r="57" spans="1:4" x14ac:dyDescent="0.25">
      <c r="A57" s="16" t="s">
        <v>66</v>
      </c>
      <c r="B57" s="30" t="s">
        <v>368</v>
      </c>
      <c r="C57" s="30" t="s">
        <v>366</v>
      </c>
      <c r="D57" s="31" t="s">
        <v>364</v>
      </c>
    </row>
    <row r="58" spans="1:4" x14ac:dyDescent="0.25">
      <c r="A58" s="16" t="s">
        <v>67</v>
      </c>
      <c r="B58" s="30" t="s">
        <v>368</v>
      </c>
      <c r="C58" s="30" t="s">
        <v>367</v>
      </c>
      <c r="D58" s="31" t="s">
        <v>364</v>
      </c>
    </row>
    <row r="59" spans="1:4" x14ac:dyDescent="0.25">
      <c r="A59" s="16" t="s">
        <v>68</v>
      </c>
      <c r="B59" s="30" t="s">
        <v>368</v>
      </c>
      <c r="C59" s="30" t="s">
        <v>366</v>
      </c>
      <c r="D59" s="31" t="s">
        <v>364</v>
      </c>
    </row>
    <row r="60" spans="1:4" x14ac:dyDescent="0.25">
      <c r="A60" s="16" t="s">
        <v>69</v>
      </c>
      <c r="B60" s="30" t="s">
        <v>368</v>
      </c>
      <c r="C60" s="30" t="s">
        <v>366</v>
      </c>
      <c r="D60" s="31" t="s">
        <v>364</v>
      </c>
    </row>
    <row r="61" spans="1:4" x14ac:dyDescent="0.25">
      <c r="A61" s="16" t="s">
        <v>70</v>
      </c>
      <c r="B61" s="30" t="s">
        <v>369</v>
      </c>
      <c r="C61" s="30" t="s">
        <v>366</v>
      </c>
      <c r="D61" s="31" t="s">
        <v>364</v>
      </c>
    </row>
    <row r="62" spans="1:4" x14ac:dyDescent="0.25">
      <c r="A62" s="16" t="s">
        <v>71</v>
      </c>
      <c r="B62" s="30" t="s">
        <v>369</v>
      </c>
      <c r="C62" s="30" t="s">
        <v>367</v>
      </c>
      <c r="D62" s="31" t="s">
        <v>364</v>
      </c>
    </row>
    <row r="63" spans="1:4" x14ac:dyDescent="0.25">
      <c r="A63" s="16" t="s">
        <v>72</v>
      </c>
      <c r="B63" s="30" t="s">
        <v>369</v>
      </c>
      <c r="C63" s="30" t="s">
        <v>367</v>
      </c>
      <c r="D63" s="31" t="s">
        <v>364</v>
      </c>
    </row>
    <row r="64" spans="1:4" x14ac:dyDescent="0.25">
      <c r="A64" s="16" t="s">
        <v>73</v>
      </c>
      <c r="B64" s="30" t="s">
        <v>368</v>
      </c>
      <c r="C64" s="30" t="s">
        <v>366</v>
      </c>
      <c r="D64" s="31" t="s">
        <v>364</v>
      </c>
    </row>
    <row r="65" spans="1:4" x14ac:dyDescent="0.25">
      <c r="A65" s="16" t="s">
        <v>74</v>
      </c>
      <c r="B65" s="30" t="s">
        <v>368</v>
      </c>
      <c r="C65" s="30" t="s">
        <v>367</v>
      </c>
      <c r="D65" s="31" t="s">
        <v>364</v>
      </c>
    </row>
    <row r="66" spans="1:4" x14ac:dyDescent="0.25">
      <c r="A66" s="16" t="s">
        <v>75</v>
      </c>
      <c r="B66" s="30" t="s">
        <v>370</v>
      </c>
      <c r="C66" s="30" t="s">
        <v>366</v>
      </c>
      <c r="D66" s="31" t="s">
        <v>364</v>
      </c>
    </row>
    <row r="67" spans="1:4" x14ac:dyDescent="0.25">
      <c r="A67" s="16" t="s">
        <v>76</v>
      </c>
      <c r="B67" s="30" t="s">
        <v>370</v>
      </c>
      <c r="C67" s="30" t="s">
        <v>366</v>
      </c>
      <c r="D67" s="31" t="s">
        <v>364</v>
      </c>
    </row>
    <row r="68" spans="1:4" x14ac:dyDescent="0.25">
      <c r="A68" s="16" t="s">
        <v>77</v>
      </c>
      <c r="B68" s="30" t="s">
        <v>370</v>
      </c>
      <c r="C68" s="30" t="s">
        <v>366</v>
      </c>
      <c r="D68" s="31" t="s">
        <v>364</v>
      </c>
    </row>
    <row r="69" spans="1:4" x14ac:dyDescent="0.25">
      <c r="A69" s="16" t="s">
        <v>78</v>
      </c>
      <c r="B69" s="30" t="s">
        <v>369</v>
      </c>
      <c r="C69" s="30" t="s">
        <v>367</v>
      </c>
      <c r="D69" s="31" t="s">
        <v>364</v>
      </c>
    </row>
    <row r="70" spans="1:4" x14ac:dyDescent="0.25">
      <c r="A70" s="16" t="s">
        <v>79</v>
      </c>
      <c r="B70" s="30" t="s">
        <v>369</v>
      </c>
      <c r="C70" s="30" t="s">
        <v>366</v>
      </c>
      <c r="D70" s="31" t="s">
        <v>364</v>
      </c>
    </row>
    <row r="71" spans="1:4" x14ac:dyDescent="0.25">
      <c r="A71" s="16" t="s">
        <v>80</v>
      </c>
      <c r="B71" s="30" t="s">
        <v>368</v>
      </c>
      <c r="C71" s="30" t="s">
        <v>366</v>
      </c>
      <c r="D71" s="31" t="s">
        <v>364</v>
      </c>
    </row>
    <row r="72" spans="1:4" x14ac:dyDescent="0.25">
      <c r="A72" s="16" t="s">
        <v>81</v>
      </c>
      <c r="B72" s="30" t="s">
        <v>369</v>
      </c>
      <c r="C72" s="30" t="s">
        <v>367</v>
      </c>
      <c r="D72" s="31" t="s">
        <v>364</v>
      </c>
    </row>
    <row r="73" spans="1:4" x14ac:dyDescent="0.25">
      <c r="A73" s="16" t="s">
        <v>82</v>
      </c>
      <c r="B73" s="30" t="s">
        <v>368</v>
      </c>
      <c r="C73" s="30" t="s">
        <v>367</v>
      </c>
      <c r="D73" s="31" t="s">
        <v>364</v>
      </c>
    </row>
    <row r="74" spans="1:4" x14ac:dyDescent="0.25">
      <c r="A74" s="16" t="s">
        <v>83</v>
      </c>
      <c r="B74" s="30" t="s">
        <v>368</v>
      </c>
      <c r="C74" s="30" t="s">
        <v>366</v>
      </c>
      <c r="D74" s="31" t="s">
        <v>364</v>
      </c>
    </row>
    <row r="75" spans="1:4" x14ac:dyDescent="0.25">
      <c r="A75" s="16" t="s">
        <v>84</v>
      </c>
      <c r="B75" s="30" t="s">
        <v>368</v>
      </c>
      <c r="C75" s="30" t="s">
        <v>365</v>
      </c>
      <c r="D75" s="31" t="s">
        <v>364</v>
      </c>
    </row>
    <row r="76" spans="1:4" x14ac:dyDescent="0.25">
      <c r="A76" s="16" t="s">
        <v>85</v>
      </c>
      <c r="B76" s="30" t="s">
        <v>369</v>
      </c>
      <c r="C76" s="30" t="s">
        <v>366</v>
      </c>
      <c r="D76" s="31" t="s">
        <v>364</v>
      </c>
    </row>
    <row r="77" spans="1:4" x14ac:dyDescent="0.25">
      <c r="A77" s="16" t="s">
        <v>86</v>
      </c>
      <c r="B77" s="30" t="s">
        <v>368</v>
      </c>
      <c r="C77" s="30" t="s">
        <v>367</v>
      </c>
      <c r="D77" s="31" t="s">
        <v>364</v>
      </c>
    </row>
    <row r="78" spans="1:4" x14ac:dyDescent="0.25">
      <c r="A78" s="16" t="s">
        <v>87</v>
      </c>
      <c r="B78" s="30" t="s">
        <v>370</v>
      </c>
      <c r="C78" s="30" t="s">
        <v>367</v>
      </c>
      <c r="D78" s="31" t="s">
        <v>364</v>
      </c>
    </row>
    <row r="79" spans="1:4" x14ac:dyDescent="0.25">
      <c r="A79" s="16" t="s">
        <v>88</v>
      </c>
      <c r="B79" s="30" t="s">
        <v>369</v>
      </c>
      <c r="C79" s="30" t="s">
        <v>365</v>
      </c>
      <c r="D79" s="31" t="s">
        <v>364</v>
      </c>
    </row>
    <row r="80" spans="1:4" x14ac:dyDescent="0.25">
      <c r="A80" s="16" t="s">
        <v>89</v>
      </c>
      <c r="B80" s="30" t="s">
        <v>368</v>
      </c>
      <c r="C80" s="30" t="s">
        <v>366</v>
      </c>
      <c r="D80" s="31" t="s">
        <v>364</v>
      </c>
    </row>
    <row r="81" spans="1:4" x14ac:dyDescent="0.25">
      <c r="A81" s="16" t="s">
        <v>90</v>
      </c>
      <c r="B81" s="30" t="s">
        <v>368</v>
      </c>
      <c r="C81" s="30" t="s">
        <v>366</v>
      </c>
      <c r="D81" s="31" t="s">
        <v>364</v>
      </c>
    </row>
    <row r="82" spans="1:4" x14ac:dyDescent="0.25">
      <c r="A82" s="16" t="s">
        <v>91</v>
      </c>
      <c r="B82" s="30" t="s">
        <v>369</v>
      </c>
      <c r="C82" s="30" t="s">
        <v>366</v>
      </c>
      <c r="D82" s="31" t="s">
        <v>364</v>
      </c>
    </row>
    <row r="83" spans="1:4" x14ac:dyDescent="0.25">
      <c r="A83" s="16" t="s">
        <v>92</v>
      </c>
      <c r="B83" s="30" t="s">
        <v>368</v>
      </c>
      <c r="C83" s="30" t="s">
        <v>367</v>
      </c>
      <c r="D83" s="31" t="s">
        <v>364</v>
      </c>
    </row>
    <row r="84" spans="1:4" x14ac:dyDescent="0.25">
      <c r="A84" s="16" t="s">
        <v>93</v>
      </c>
      <c r="B84" s="30" t="s">
        <v>369</v>
      </c>
      <c r="C84" s="30" t="s">
        <v>367</v>
      </c>
      <c r="D84" s="31" t="s">
        <v>364</v>
      </c>
    </row>
    <row r="85" spans="1:4" x14ac:dyDescent="0.25">
      <c r="A85" s="16" t="s">
        <v>94</v>
      </c>
      <c r="B85" s="30" t="s">
        <v>369</v>
      </c>
      <c r="C85" s="30" t="s">
        <v>365</v>
      </c>
      <c r="D85" s="31" t="s">
        <v>364</v>
      </c>
    </row>
    <row r="86" spans="1:4" x14ac:dyDescent="0.25">
      <c r="A86" s="16" t="s">
        <v>95</v>
      </c>
      <c r="B86" s="30" t="s">
        <v>369</v>
      </c>
      <c r="C86" s="30" t="s">
        <v>367</v>
      </c>
      <c r="D86" s="31" t="s">
        <v>364</v>
      </c>
    </row>
    <row r="87" spans="1:4" x14ac:dyDescent="0.25">
      <c r="A87" s="16" t="s">
        <v>96</v>
      </c>
      <c r="B87" s="30" t="s">
        <v>368</v>
      </c>
      <c r="C87" s="30" t="s">
        <v>367</v>
      </c>
      <c r="D87" s="31" t="s">
        <v>364</v>
      </c>
    </row>
    <row r="88" spans="1:4" x14ac:dyDescent="0.25">
      <c r="A88" s="16" t="s">
        <v>97</v>
      </c>
      <c r="B88" s="30" t="s">
        <v>368</v>
      </c>
      <c r="C88" s="30" t="s">
        <v>367</v>
      </c>
      <c r="D88" s="31" t="s">
        <v>364</v>
      </c>
    </row>
    <row r="89" spans="1:4" x14ac:dyDescent="0.25">
      <c r="A89" s="16" t="s">
        <v>98</v>
      </c>
      <c r="B89" s="30" t="s">
        <v>368</v>
      </c>
      <c r="C89" s="30" t="s">
        <v>367</v>
      </c>
      <c r="D89" s="31" t="s">
        <v>364</v>
      </c>
    </row>
    <row r="90" spans="1:4" x14ac:dyDescent="0.25">
      <c r="A90" s="16" t="s">
        <v>99</v>
      </c>
      <c r="B90" s="30" t="s">
        <v>369</v>
      </c>
      <c r="C90" s="30" t="s">
        <v>367</v>
      </c>
      <c r="D90" s="31" t="s">
        <v>364</v>
      </c>
    </row>
    <row r="91" spans="1:4" x14ac:dyDescent="0.25">
      <c r="A91" s="16" t="s">
        <v>100</v>
      </c>
      <c r="B91" s="30" t="s">
        <v>370</v>
      </c>
      <c r="C91" s="30" t="s">
        <v>367</v>
      </c>
      <c r="D91" s="31" t="s">
        <v>364</v>
      </c>
    </row>
    <row r="92" spans="1:4" x14ac:dyDescent="0.25">
      <c r="A92" s="16" t="s">
        <v>101</v>
      </c>
      <c r="B92" s="30" t="s">
        <v>370</v>
      </c>
      <c r="C92" s="30" t="s">
        <v>367</v>
      </c>
      <c r="D92" s="31" t="s">
        <v>364</v>
      </c>
    </row>
    <row r="93" spans="1:4" x14ac:dyDescent="0.25">
      <c r="A93" s="16" t="s">
        <v>102</v>
      </c>
      <c r="B93" s="30" t="s">
        <v>369</v>
      </c>
      <c r="C93" s="30" t="s">
        <v>366</v>
      </c>
      <c r="D93" s="31" t="s">
        <v>364</v>
      </c>
    </row>
    <row r="94" spans="1:4" x14ac:dyDescent="0.25">
      <c r="A94" s="16" t="s">
        <v>103</v>
      </c>
      <c r="B94" s="30" t="s">
        <v>368</v>
      </c>
      <c r="C94" s="30" t="s">
        <v>367</v>
      </c>
      <c r="D94" s="31" t="s">
        <v>364</v>
      </c>
    </row>
    <row r="95" spans="1:4" x14ac:dyDescent="0.25">
      <c r="A95" s="16" t="s">
        <v>104</v>
      </c>
      <c r="B95" s="30" t="s">
        <v>368</v>
      </c>
      <c r="C95" s="30" t="s">
        <v>367</v>
      </c>
      <c r="D95" s="31" t="s">
        <v>364</v>
      </c>
    </row>
    <row r="96" spans="1:4" x14ac:dyDescent="0.25">
      <c r="A96" s="16" t="s">
        <v>105</v>
      </c>
      <c r="B96" s="30" t="s">
        <v>368</v>
      </c>
      <c r="C96" s="30" t="s">
        <v>367</v>
      </c>
      <c r="D96" s="31" t="s">
        <v>364</v>
      </c>
    </row>
    <row r="97" spans="1:4" x14ac:dyDescent="0.25">
      <c r="A97" s="16" t="s">
        <v>106</v>
      </c>
      <c r="B97" s="30" t="s">
        <v>368</v>
      </c>
      <c r="C97" s="30" t="s">
        <v>367</v>
      </c>
      <c r="D97" s="31" t="s">
        <v>364</v>
      </c>
    </row>
    <row r="98" spans="1:4" x14ac:dyDescent="0.25">
      <c r="A98" s="16" t="s">
        <v>107</v>
      </c>
      <c r="B98" s="30" t="s">
        <v>369</v>
      </c>
      <c r="C98" s="30" t="s">
        <v>367</v>
      </c>
      <c r="D98" s="31" t="s">
        <v>364</v>
      </c>
    </row>
    <row r="99" spans="1:4" x14ac:dyDescent="0.25">
      <c r="A99" s="16" t="s">
        <v>108</v>
      </c>
      <c r="B99" s="30" t="s">
        <v>369</v>
      </c>
      <c r="C99" s="30" t="s">
        <v>367</v>
      </c>
      <c r="D99" s="31" t="s">
        <v>364</v>
      </c>
    </row>
    <row r="100" spans="1:4" x14ac:dyDescent="0.25">
      <c r="A100" s="16" t="s">
        <v>109</v>
      </c>
      <c r="B100" s="30" t="s">
        <v>368</v>
      </c>
      <c r="C100" s="30" t="s">
        <v>366</v>
      </c>
      <c r="D100" s="31" t="s">
        <v>364</v>
      </c>
    </row>
    <row r="101" spans="1:4" x14ac:dyDescent="0.25">
      <c r="A101" s="16" t="s">
        <v>110</v>
      </c>
      <c r="B101" s="30" t="s">
        <v>370</v>
      </c>
      <c r="C101" s="30" t="s">
        <v>366</v>
      </c>
      <c r="D101" s="31" t="s">
        <v>364</v>
      </c>
    </row>
    <row r="102" spans="1:4" x14ac:dyDescent="0.25">
      <c r="A102" s="16" t="s">
        <v>111</v>
      </c>
      <c r="B102" s="30" t="s">
        <v>370</v>
      </c>
      <c r="C102" s="30" t="s">
        <v>367</v>
      </c>
      <c r="D102" s="31" t="s">
        <v>364</v>
      </c>
    </row>
    <row r="103" spans="1:4" x14ac:dyDescent="0.25">
      <c r="A103" s="16" t="s">
        <v>112</v>
      </c>
      <c r="B103" s="30" t="s">
        <v>369</v>
      </c>
      <c r="C103" s="30" t="s">
        <v>365</v>
      </c>
      <c r="D103" s="31" t="s">
        <v>364</v>
      </c>
    </row>
    <row r="104" spans="1:4" x14ac:dyDescent="0.25">
      <c r="A104" s="16" t="s">
        <v>113</v>
      </c>
      <c r="B104" s="30" t="s">
        <v>369</v>
      </c>
      <c r="C104" s="30" t="s">
        <v>367</v>
      </c>
      <c r="D104" s="31" t="s">
        <v>364</v>
      </c>
    </row>
    <row r="105" spans="1:4" x14ac:dyDescent="0.25">
      <c r="A105" s="16" t="s">
        <v>114</v>
      </c>
      <c r="B105" s="30" t="s">
        <v>370</v>
      </c>
      <c r="C105" s="30" t="s">
        <v>367</v>
      </c>
      <c r="D105" s="31" t="s">
        <v>364</v>
      </c>
    </row>
    <row r="106" spans="1:4" x14ac:dyDescent="0.25">
      <c r="A106" s="16" t="s">
        <v>115</v>
      </c>
      <c r="B106" s="30" t="s">
        <v>370</v>
      </c>
      <c r="C106" s="30" t="s">
        <v>367</v>
      </c>
      <c r="D106" s="31" t="s">
        <v>364</v>
      </c>
    </row>
    <row r="107" spans="1:4" x14ac:dyDescent="0.25">
      <c r="A107" s="16" t="s">
        <v>116</v>
      </c>
      <c r="B107" s="30" t="s">
        <v>369</v>
      </c>
      <c r="C107" s="30" t="s">
        <v>367</v>
      </c>
      <c r="D107" s="31" t="s">
        <v>364</v>
      </c>
    </row>
    <row r="108" spans="1:4" x14ac:dyDescent="0.25">
      <c r="A108" s="16" t="s">
        <v>117</v>
      </c>
      <c r="B108" s="30" t="s">
        <v>370</v>
      </c>
      <c r="C108" s="30" t="s">
        <v>366</v>
      </c>
      <c r="D108" s="31" t="s">
        <v>364</v>
      </c>
    </row>
    <row r="109" spans="1:4" x14ac:dyDescent="0.25">
      <c r="A109" s="16" t="s">
        <v>118</v>
      </c>
      <c r="B109" s="30" t="s">
        <v>370</v>
      </c>
      <c r="C109" s="30" t="s">
        <v>366</v>
      </c>
      <c r="D109" s="31" t="s">
        <v>364</v>
      </c>
    </row>
    <row r="110" spans="1:4" x14ac:dyDescent="0.25">
      <c r="A110" s="16" t="s">
        <v>119</v>
      </c>
      <c r="B110" s="30" t="s">
        <v>370</v>
      </c>
      <c r="C110" s="30" t="s">
        <v>366</v>
      </c>
      <c r="D110" s="31" t="s">
        <v>364</v>
      </c>
    </row>
    <row r="111" spans="1:4" x14ac:dyDescent="0.25">
      <c r="A111" s="16" t="s">
        <v>120</v>
      </c>
      <c r="B111" s="30" t="s">
        <v>370</v>
      </c>
      <c r="C111" s="30" t="s">
        <v>365</v>
      </c>
      <c r="D111" s="31" t="s">
        <v>364</v>
      </c>
    </row>
    <row r="112" spans="1:4" x14ac:dyDescent="0.25">
      <c r="A112" s="16" t="s">
        <v>121</v>
      </c>
      <c r="B112" s="30" t="s">
        <v>370</v>
      </c>
      <c r="C112" s="30" t="s">
        <v>366</v>
      </c>
      <c r="D112" s="31" t="s">
        <v>364</v>
      </c>
    </row>
    <row r="113" spans="1:4" x14ac:dyDescent="0.25">
      <c r="A113" s="16" t="s">
        <v>122</v>
      </c>
      <c r="B113" s="30" t="s">
        <v>370</v>
      </c>
      <c r="C113" s="30" t="s">
        <v>366</v>
      </c>
      <c r="D113" s="31" t="s">
        <v>364</v>
      </c>
    </row>
    <row r="114" spans="1:4" x14ac:dyDescent="0.25">
      <c r="A114" s="16" t="s">
        <v>123</v>
      </c>
      <c r="B114" s="30" t="s">
        <v>370</v>
      </c>
      <c r="C114" s="30" t="s">
        <v>367</v>
      </c>
      <c r="D114" s="31" t="s">
        <v>364</v>
      </c>
    </row>
    <row r="115" spans="1:4" x14ac:dyDescent="0.25">
      <c r="A115" s="16" t="s">
        <v>124</v>
      </c>
      <c r="B115" s="30" t="s">
        <v>369</v>
      </c>
      <c r="C115" s="30" t="s">
        <v>367</v>
      </c>
      <c r="D115" s="31" t="s">
        <v>364</v>
      </c>
    </row>
    <row r="116" spans="1:4" x14ac:dyDescent="0.25">
      <c r="A116" s="16" t="s">
        <v>125</v>
      </c>
      <c r="B116" s="30" t="s">
        <v>370</v>
      </c>
      <c r="C116" s="30" t="s">
        <v>366</v>
      </c>
      <c r="D116" s="31" t="s">
        <v>364</v>
      </c>
    </row>
    <row r="117" spans="1:4" x14ac:dyDescent="0.25">
      <c r="A117" s="16" t="s">
        <v>126</v>
      </c>
      <c r="B117" s="30" t="s">
        <v>368</v>
      </c>
      <c r="C117" s="30" t="s">
        <v>367</v>
      </c>
      <c r="D117" s="31" t="s">
        <v>364</v>
      </c>
    </row>
    <row r="118" spans="1:4" x14ac:dyDescent="0.25">
      <c r="A118" s="16" t="s">
        <v>127</v>
      </c>
      <c r="B118" s="30" t="s">
        <v>369</v>
      </c>
      <c r="C118" s="30" t="s">
        <v>367</v>
      </c>
      <c r="D118" s="31" t="s">
        <v>364</v>
      </c>
    </row>
    <row r="119" spans="1:4" x14ac:dyDescent="0.25">
      <c r="A119" s="16" t="s">
        <v>128</v>
      </c>
      <c r="B119" s="30" t="s">
        <v>368</v>
      </c>
      <c r="C119" s="30" t="s">
        <v>367</v>
      </c>
      <c r="D119" s="31" t="s">
        <v>364</v>
      </c>
    </row>
    <row r="120" spans="1:4" x14ac:dyDescent="0.25">
      <c r="A120" s="16" t="s">
        <v>129</v>
      </c>
      <c r="B120" s="30" t="s">
        <v>368</v>
      </c>
      <c r="C120" s="30" t="s">
        <v>366</v>
      </c>
      <c r="D120" s="31" t="s">
        <v>364</v>
      </c>
    </row>
    <row r="121" spans="1:4" x14ac:dyDescent="0.25">
      <c r="A121" s="16" t="s">
        <v>130</v>
      </c>
      <c r="B121" s="30" t="s">
        <v>368</v>
      </c>
      <c r="C121" s="30" t="s">
        <v>365</v>
      </c>
      <c r="D121" s="31" t="s">
        <v>364</v>
      </c>
    </row>
    <row r="122" spans="1:4" x14ac:dyDescent="0.25">
      <c r="A122" s="16" t="s">
        <v>131</v>
      </c>
      <c r="B122" s="30" t="s">
        <v>368</v>
      </c>
      <c r="C122" s="30" t="s">
        <v>367</v>
      </c>
      <c r="D122" s="31" t="s">
        <v>364</v>
      </c>
    </row>
    <row r="123" spans="1:4" x14ac:dyDescent="0.25">
      <c r="A123" s="16" t="s">
        <v>132</v>
      </c>
      <c r="B123" s="30" t="s">
        <v>370</v>
      </c>
      <c r="C123" s="30" t="s">
        <v>367</v>
      </c>
      <c r="D123" s="31" t="s">
        <v>364</v>
      </c>
    </row>
    <row r="124" spans="1:4" x14ac:dyDescent="0.25">
      <c r="A124" s="16" t="s">
        <v>133</v>
      </c>
      <c r="B124" s="30" t="s">
        <v>368</v>
      </c>
      <c r="C124" s="30" t="s">
        <v>367</v>
      </c>
      <c r="D124" s="31" t="s">
        <v>364</v>
      </c>
    </row>
    <row r="125" spans="1:4" x14ac:dyDescent="0.25">
      <c r="A125" s="16" t="s">
        <v>134</v>
      </c>
      <c r="B125" s="30" t="s">
        <v>368</v>
      </c>
      <c r="C125" s="30" t="s">
        <v>367</v>
      </c>
      <c r="D125" s="31" t="s">
        <v>364</v>
      </c>
    </row>
    <row r="126" spans="1:4" x14ac:dyDescent="0.25">
      <c r="A126" s="16" t="s">
        <v>135</v>
      </c>
      <c r="B126" s="30" t="s">
        <v>368</v>
      </c>
      <c r="C126" s="30" t="s">
        <v>366</v>
      </c>
      <c r="D126" s="31" t="s">
        <v>364</v>
      </c>
    </row>
    <row r="127" spans="1:4" x14ac:dyDescent="0.25">
      <c r="A127" s="16" t="s">
        <v>136</v>
      </c>
      <c r="B127" s="30" t="s">
        <v>368</v>
      </c>
      <c r="C127" s="30" t="s">
        <v>366</v>
      </c>
      <c r="D127" s="31" t="s">
        <v>364</v>
      </c>
    </row>
    <row r="128" spans="1:4" x14ac:dyDescent="0.25">
      <c r="A128" s="16" t="s">
        <v>137</v>
      </c>
      <c r="B128" s="30" t="s">
        <v>369</v>
      </c>
      <c r="C128" s="30" t="s">
        <v>367</v>
      </c>
      <c r="D128" s="31" t="s">
        <v>364</v>
      </c>
    </row>
    <row r="129" spans="1:4" x14ac:dyDescent="0.25">
      <c r="A129" s="16" t="s">
        <v>138</v>
      </c>
      <c r="B129" s="30" t="s">
        <v>368</v>
      </c>
      <c r="C129" s="30" t="s">
        <v>367</v>
      </c>
      <c r="D129" s="31" t="s">
        <v>364</v>
      </c>
    </row>
    <row r="130" spans="1:4" x14ac:dyDescent="0.25">
      <c r="A130" s="16" t="s">
        <v>139</v>
      </c>
      <c r="B130" s="30" t="s">
        <v>368</v>
      </c>
      <c r="C130" s="30" t="s">
        <v>366</v>
      </c>
      <c r="D130" s="31" t="s">
        <v>364</v>
      </c>
    </row>
    <row r="131" spans="1:4" x14ac:dyDescent="0.25">
      <c r="A131" s="16" t="s">
        <v>140</v>
      </c>
      <c r="B131" s="30" t="s">
        <v>368</v>
      </c>
      <c r="C131" s="30" t="s">
        <v>366</v>
      </c>
      <c r="D131" s="31" t="s">
        <v>364</v>
      </c>
    </row>
    <row r="132" spans="1:4" x14ac:dyDescent="0.25">
      <c r="A132" s="16" t="s">
        <v>141</v>
      </c>
      <c r="B132" s="30" t="s">
        <v>369</v>
      </c>
      <c r="C132" s="30" t="s">
        <v>367</v>
      </c>
      <c r="D132" s="31" t="s">
        <v>364</v>
      </c>
    </row>
    <row r="133" spans="1:4" x14ac:dyDescent="0.25">
      <c r="A133" s="16" t="s">
        <v>142</v>
      </c>
      <c r="B133" s="30" t="s">
        <v>368</v>
      </c>
      <c r="C133" s="30" t="s">
        <v>366</v>
      </c>
      <c r="D133" s="31" t="s">
        <v>364</v>
      </c>
    </row>
    <row r="134" spans="1:4" x14ac:dyDescent="0.25">
      <c r="A134" s="16" t="s">
        <v>143</v>
      </c>
      <c r="B134" s="30" t="s">
        <v>368</v>
      </c>
      <c r="C134" s="30" t="s">
        <v>367</v>
      </c>
      <c r="D134" s="31" t="s">
        <v>364</v>
      </c>
    </row>
    <row r="135" spans="1:4" x14ac:dyDescent="0.25">
      <c r="A135" s="16" t="s">
        <v>144</v>
      </c>
      <c r="B135" s="30" t="s">
        <v>368</v>
      </c>
      <c r="C135" s="30" t="s">
        <v>367</v>
      </c>
      <c r="D135" s="31" t="s">
        <v>364</v>
      </c>
    </row>
    <row r="136" spans="1:4" x14ac:dyDescent="0.25">
      <c r="A136" s="16" t="s">
        <v>145</v>
      </c>
      <c r="B136" s="30" t="s">
        <v>370</v>
      </c>
      <c r="C136" s="30" t="s">
        <v>367</v>
      </c>
      <c r="D136" s="31" t="s">
        <v>364</v>
      </c>
    </row>
    <row r="137" spans="1:4" x14ac:dyDescent="0.25">
      <c r="A137" s="16" t="s">
        <v>146</v>
      </c>
      <c r="B137" s="30" t="s">
        <v>369</v>
      </c>
      <c r="C137" s="30" t="s">
        <v>367</v>
      </c>
      <c r="D137" s="31" t="s">
        <v>364</v>
      </c>
    </row>
    <row r="138" spans="1:4" x14ac:dyDescent="0.25">
      <c r="A138" s="16" t="s">
        <v>147</v>
      </c>
      <c r="B138" s="30" t="s">
        <v>368</v>
      </c>
      <c r="C138" s="30" t="s">
        <v>366</v>
      </c>
      <c r="D138" s="31" t="s">
        <v>364</v>
      </c>
    </row>
    <row r="139" spans="1:4" x14ac:dyDescent="0.25">
      <c r="A139" s="16" t="s">
        <v>148</v>
      </c>
      <c r="B139" s="30" t="s">
        <v>369</v>
      </c>
      <c r="C139" s="30" t="s">
        <v>367</v>
      </c>
      <c r="D139" s="31" t="s">
        <v>364</v>
      </c>
    </row>
    <row r="140" spans="1:4" x14ac:dyDescent="0.25">
      <c r="A140" s="16" t="s">
        <v>149</v>
      </c>
      <c r="B140" s="30" t="s">
        <v>369</v>
      </c>
      <c r="C140" s="30" t="s">
        <v>366</v>
      </c>
      <c r="D140" s="31" t="s">
        <v>364</v>
      </c>
    </row>
    <row r="141" spans="1:4" x14ac:dyDescent="0.25">
      <c r="A141" s="16" t="s">
        <v>150</v>
      </c>
      <c r="B141" s="30" t="s">
        <v>370</v>
      </c>
      <c r="C141" s="30" t="s">
        <v>367</v>
      </c>
      <c r="D141" s="31" t="s">
        <v>364</v>
      </c>
    </row>
    <row r="142" spans="1:4" x14ac:dyDescent="0.25">
      <c r="A142" s="16" t="s">
        <v>151</v>
      </c>
      <c r="B142" s="30" t="s">
        <v>369</v>
      </c>
      <c r="C142" s="30" t="s">
        <v>366</v>
      </c>
      <c r="D142" s="31" t="s">
        <v>364</v>
      </c>
    </row>
    <row r="143" spans="1:4" x14ac:dyDescent="0.25">
      <c r="A143" s="16" t="s">
        <v>152</v>
      </c>
      <c r="B143" s="30" t="s">
        <v>368</v>
      </c>
      <c r="C143" s="30" t="s">
        <v>366</v>
      </c>
      <c r="D143" s="31" t="s">
        <v>364</v>
      </c>
    </row>
    <row r="144" spans="1:4" x14ac:dyDescent="0.25">
      <c r="A144" s="16" t="s">
        <v>153</v>
      </c>
      <c r="B144" s="30" t="s">
        <v>368</v>
      </c>
      <c r="C144" s="30" t="s">
        <v>366</v>
      </c>
      <c r="D144" s="31" t="s">
        <v>364</v>
      </c>
    </row>
    <row r="145" spans="1:4" x14ac:dyDescent="0.25">
      <c r="A145" s="16" t="s">
        <v>154</v>
      </c>
      <c r="B145" s="30" t="s">
        <v>368</v>
      </c>
      <c r="C145" s="30" t="s">
        <v>366</v>
      </c>
      <c r="D145" s="31" t="s">
        <v>364</v>
      </c>
    </row>
    <row r="146" spans="1:4" x14ac:dyDescent="0.25">
      <c r="A146" s="16" t="s">
        <v>155</v>
      </c>
      <c r="B146" s="30" t="s">
        <v>368</v>
      </c>
      <c r="C146" s="30" t="s">
        <v>365</v>
      </c>
      <c r="D146" s="31" t="s">
        <v>364</v>
      </c>
    </row>
    <row r="147" spans="1:4" x14ac:dyDescent="0.25">
      <c r="A147" s="16" t="s">
        <v>156</v>
      </c>
      <c r="B147" s="30" t="s">
        <v>368</v>
      </c>
      <c r="C147" s="30" t="s">
        <v>366</v>
      </c>
      <c r="D147" s="31" t="s">
        <v>364</v>
      </c>
    </row>
    <row r="148" spans="1:4" x14ac:dyDescent="0.25">
      <c r="A148" s="16" t="s">
        <v>157</v>
      </c>
      <c r="B148" s="30" t="s">
        <v>370</v>
      </c>
      <c r="C148" s="30" t="s">
        <v>366</v>
      </c>
      <c r="D148" s="31" t="s">
        <v>364</v>
      </c>
    </row>
    <row r="149" spans="1:4" x14ac:dyDescent="0.25">
      <c r="A149" s="16" t="s">
        <v>158</v>
      </c>
      <c r="B149" s="30" t="s">
        <v>368</v>
      </c>
      <c r="C149" s="30" t="s">
        <v>366</v>
      </c>
      <c r="D149" s="31" t="s">
        <v>364</v>
      </c>
    </row>
    <row r="150" spans="1:4" x14ac:dyDescent="0.25">
      <c r="A150" s="16" t="s">
        <v>159</v>
      </c>
      <c r="B150" s="30" t="s">
        <v>368</v>
      </c>
      <c r="C150" s="30" t="s">
        <v>366</v>
      </c>
      <c r="D150" s="31" t="s">
        <v>364</v>
      </c>
    </row>
    <row r="151" spans="1:4" x14ac:dyDescent="0.25">
      <c r="A151" s="16" t="s">
        <v>160</v>
      </c>
      <c r="B151" s="30" t="s">
        <v>369</v>
      </c>
      <c r="C151" s="30" t="s">
        <v>367</v>
      </c>
      <c r="D151" s="31" t="s">
        <v>364</v>
      </c>
    </row>
    <row r="152" spans="1:4" x14ac:dyDescent="0.25">
      <c r="A152" s="16" t="s">
        <v>161</v>
      </c>
      <c r="B152" s="30" t="s">
        <v>368</v>
      </c>
      <c r="C152" s="30" t="s">
        <v>366</v>
      </c>
      <c r="D152" s="31" t="s">
        <v>364</v>
      </c>
    </row>
    <row r="153" spans="1:4" x14ac:dyDescent="0.25">
      <c r="A153" s="16" t="s">
        <v>162</v>
      </c>
      <c r="B153" s="30" t="s">
        <v>369</v>
      </c>
      <c r="C153" s="30" t="s">
        <v>367</v>
      </c>
      <c r="D153" s="31" t="s">
        <v>364</v>
      </c>
    </row>
    <row r="154" spans="1:4" x14ac:dyDescent="0.25">
      <c r="A154" s="16" t="s">
        <v>163</v>
      </c>
      <c r="B154" s="30" t="s">
        <v>370</v>
      </c>
      <c r="C154" s="30" t="s">
        <v>366</v>
      </c>
      <c r="D154" s="31" t="s">
        <v>364</v>
      </c>
    </row>
    <row r="155" spans="1:4" x14ac:dyDescent="0.25">
      <c r="A155" s="16" t="s">
        <v>164</v>
      </c>
      <c r="B155" s="30" t="s">
        <v>368</v>
      </c>
      <c r="C155" s="30" t="s">
        <v>367</v>
      </c>
      <c r="D155" s="31" t="s">
        <v>364</v>
      </c>
    </row>
    <row r="156" spans="1:4" x14ac:dyDescent="0.25">
      <c r="A156" s="16" t="s">
        <v>165</v>
      </c>
      <c r="B156" s="30" t="s">
        <v>368</v>
      </c>
      <c r="C156" s="30" t="s">
        <v>367</v>
      </c>
      <c r="D156" s="31" t="s">
        <v>364</v>
      </c>
    </row>
    <row r="157" spans="1:4" x14ac:dyDescent="0.25">
      <c r="A157" s="16" t="s">
        <v>166</v>
      </c>
      <c r="B157" s="30" t="s">
        <v>370</v>
      </c>
      <c r="C157" s="30" t="s">
        <v>367</v>
      </c>
      <c r="D157" s="31" t="s">
        <v>364</v>
      </c>
    </row>
    <row r="158" spans="1:4" x14ac:dyDescent="0.25">
      <c r="A158" s="16" t="s">
        <v>167</v>
      </c>
      <c r="B158" s="30" t="s">
        <v>370</v>
      </c>
      <c r="C158" s="30" t="s">
        <v>365</v>
      </c>
      <c r="D158" s="31" t="s">
        <v>364</v>
      </c>
    </row>
    <row r="159" spans="1:4" x14ac:dyDescent="0.25">
      <c r="A159" s="16" t="s">
        <v>168</v>
      </c>
      <c r="B159" s="30" t="s">
        <v>370</v>
      </c>
      <c r="C159" s="30" t="s">
        <v>366</v>
      </c>
      <c r="D159" s="31" t="s">
        <v>364</v>
      </c>
    </row>
    <row r="160" spans="1:4" x14ac:dyDescent="0.25">
      <c r="A160" s="16" t="s">
        <v>169</v>
      </c>
      <c r="B160" s="30" t="s">
        <v>368</v>
      </c>
      <c r="C160" s="30" t="s">
        <v>367</v>
      </c>
      <c r="D160" s="31" t="s">
        <v>364</v>
      </c>
    </row>
    <row r="161" spans="1:4" x14ac:dyDescent="0.25">
      <c r="A161" s="16" t="s">
        <v>170</v>
      </c>
      <c r="B161" s="30" t="s">
        <v>368</v>
      </c>
      <c r="C161" s="30" t="s">
        <v>367</v>
      </c>
      <c r="D161" s="31" t="s">
        <v>364</v>
      </c>
    </row>
    <row r="162" spans="1:4" x14ac:dyDescent="0.25">
      <c r="A162" s="16" t="s">
        <v>171</v>
      </c>
      <c r="B162" s="30" t="s">
        <v>368</v>
      </c>
      <c r="C162" s="30" t="s">
        <v>366</v>
      </c>
      <c r="D162" s="31" t="s">
        <v>364</v>
      </c>
    </row>
    <row r="163" spans="1:4" x14ac:dyDescent="0.25">
      <c r="A163" s="16" t="s">
        <v>172</v>
      </c>
      <c r="B163" s="30" t="s">
        <v>369</v>
      </c>
      <c r="C163" s="30" t="s">
        <v>366</v>
      </c>
      <c r="D163" s="31" t="s">
        <v>364</v>
      </c>
    </row>
    <row r="164" spans="1:4" x14ac:dyDescent="0.25">
      <c r="A164" s="16" t="s">
        <v>173</v>
      </c>
      <c r="B164" s="30" t="s">
        <v>368</v>
      </c>
      <c r="C164" s="30" t="s">
        <v>367</v>
      </c>
      <c r="D164" s="31" t="s">
        <v>364</v>
      </c>
    </row>
    <row r="165" spans="1:4" x14ac:dyDescent="0.25">
      <c r="A165" s="16" t="s">
        <v>174</v>
      </c>
      <c r="B165" s="30" t="s">
        <v>369</v>
      </c>
      <c r="C165" s="30" t="s">
        <v>365</v>
      </c>
      <c r="D165" s="31" t="s">
        <v>364</v>
      </c>
    </row>
    <row r="166" spans="1:4" x14ac:dyDescent="0.25">
      <c r="A166" s="16" t="s">
        <v>175</v>
      </c>
      <c r="B166" s="30" t="s">
        <v>368</v>
      </c>
      <c r="C166" s="30" t="s">
        <v>366</v>
      </c>
      <c r="D166" s="31" t="s">
        <v>364</v>
      </c>
    </row>
    <row r="167" spans="1:4" x14ac:dyDescent="0.25">
      <c r="A167" s="16" t="s">
        <v>176</v>
      </c>
      <c r="B167" s="30" t="s">
        <v>369</v>
      </c>
      <c r="C167" s="30" t="s">
        <v>366</v>
      </c>
      <c r="D167" s="31" t="s">
        <v>364</v>
      </c>
    </row>
    <row r="168" spans="1:4" x14ac:dyDescent="0.25">
      <c r="A168" s="16" t="s">
        <v>177</v>
      </c>
      <c r="B168" s="30" t="s">
        <v>369</v>
      </c>
      <c r="C168" s="30" t="s">
        <v>367</v>
      </c>
      <c r="D168" s="31" t="s">
        <v>364</v>
      </c>
    </row>
    <row r="169" spans="1:4" x14ac:dyDescent="0.25">
      <c r="A169" s="16" t="s">
        <v>178</v>
      </c>
      <c r="B169" s="30" t="s">
        <v>369</v>
      </c>
      <c r="C169" s="30" t="s">
        <v>366</v>
      </c>
      <c r="D169" s="31" t="s">
        <v>364</v>
      </c>
    </row>
    <row r="170" spans="1:4" x14ac:dyDescent="0.25">
      <c r="A170" s="16" t="s">
        <v>179</v>
      </c>
      <c r="B170" s="30" t="s">
        <v>370</v>
      </c>
      <c r="C170" s="30" t="s">
        <v>367</v>
      </c>
      <c r="D170" s="31" t="s">
        <v>364</v>
      </c>
    </row>
    <row r="171" spans="1:4" x14ac:dyDescent="0.25">
      <c r="A171" s="16" t="s">
        <v>180</v>
      </c>
      <c r="B171" s="30" t="s">
        <v>370</v>
      </c>
      <c r="C171" s="30" t="s">
        <v>367</v>
      </c>
      <c r="D171" s="31" t="s">
        <v>364</v>
      </c>
    </row>
    <row r="172" spans="1:4" x14ac:dyDescent="0.25">
      <c r="A172" s="16" t="s">
        <v>181</v>
      </c>
      <c r="B172" s="30" t="s">
        <v>370</v>
      </c>
      <c r="C172" s="30" t="s">
        <v>366</v>
      </c>
      <c r="D172" s="31" t="s">
        <v>364</v>
      </c>
    </row>
    <row r="173" spans="1:4" x14ac:dyDescent="0.25">
      <c r="A173" s="16" t="s">
        <v>182</v>
      </c>
      <c r="B173" s="30" t="s">
        <v>370</v>
      </c>
      <c r="C173" s="30" t="s">
        <v>366</v>
      </c>
      <c r="D173" s="31" t="s">
        <v>364</v>
      </c>
    </row>
    <row r="174" spans="1:4" x14ac:dyDescent="0.25">
      <c r="A174" s="16" t="s">
        <v>183</v>
      </c>
      <c r="B174" s="30" t="s">
        <v>370</v>
      </c>
      <c r="C174" s="30" t="s">
        <v>366</v>
      </c>
      <c r="D174" s="31" t="s">
        <v>364</v>
      </c>
    </row>
    <row r="175" spans="1:4" x14ac:dyDescent="0.25">
      <c r="A175" s="16" t="s">
        <v>184</v>
      </c>
      <c r="B175" s="30" t="s">
        <v>369</v>
      </c>
      <c r="C175" s="30" t="s">
        <v>366</v>
      </c>
      <c r="D175" s="31" t="s">
        <v>364</v>
      </c>
    </row>
    <row r="176" spans="1:4" x14ac:dyDescent="0.25">
      <c r="A176" s="16" t="s">
        <v>185</v>
      </c>
      <c r="B176" s="30" t="s">
        <v>370</v>
      </c>
      <c r="C176" s="30" t="s">
        <v>366</v>
      </c>
      <c r="D176" s="31" t="s">
        <v>364</v>
      </c>
    </row>
    <row r="177" spans="1:4" x14ac:dyDescent="0.25">
      <c r="A177" s="16" t="s">
        <v>186</v>
      </c>
      <c r="B177" s="30" t="s">
        <v>368</v>
      </c>
      <c r="C177" s="30" t="s">
        <v>366</v>
      </c>
      <c r="D177" s="31" t="s">
        <v>364</v>
      </c>
    </row>
    <row r="178" spans="1:4" x14ac:dyDescent="0.25">
      <c r="A178" s="16" t="s">
        <v>187</v>
      </c>
      <c r="B178" s="30" t="s">
        <v>369</v>
      </c>
      <c r="C178" s="30" t="s">
        <v>367</v>
      </c>
      <c r="D178" s="31" t="s">
        <v>364</v>
      </c>
    </row>
    <row r="179" spans="1:4" x14ac:dyDescent="0.25">
      <c r="A179" s="16" t="s">
        <v>188</v>
      </c>
      <c r="B179" s="30" t="s">
        <v>369</v>
      </c>
      <c r="C179" s="30" t="s">
        <v>367</v>
      </c>
      <c r="D179" s="31" t="s">
        <v>364</v>
      </c>
    </row>
    <row r="180" spans="1:4" x14ac:dyDescent="0.25">
      <c r="A180" s="16" t="s">
        <v>189</v>
      </c>
      <c r="B180" s="30" t="s">
        <v>370</v>
      </c>
      <c r="C180" s="30" t="s">
        <v>367</v>
      </c>
      <c r="D180" s="31" t="s">
        <v>364</v>
      </c>
    </row>
    <row r="181" spans="1:4" x14ac:dyDescent="0.25">
      <c r="A181" s="16" t="s">
        <v>190</v>
      </c>
      <c r="B181" s="30" t="s">
        <v>368</v>
      </c>
      <c r="C181" s="30" t="s">
        <v>366</v>
      </c>
      <c r="D181" s="31" t="s">
        <v>364</v>
      </c>
    </row>
    <row r="182" spans="1:4" x14ac:dyDescent="0.25">
      <c r="A182" s="16" t="s">
        <v>191</v>
      </c>
      <c r="B182" s="30" t="s">
        <v>368</v>
      </c>
      <c r="C182" s="30" t="s">
        <v>367</v>
      </c>
      <c r="D182" s="31" t="s">
        <v>364</v>
      </c>
    </row>
    <row r="183" spans="1:4" x14ac:dyDescent="0.25">
      <c r="A183" s="16" t="s">
        <v>192</v>
      </c>
      <c r="B183" s="30" t="s">
        <v>369</v>
      </c>
      <c r="C183" s="30" t="s">
        <v>367</v>
      </c>
      <c r="D183" s="31" t="s">
        <v>364</v>
      </c>
    </row>
    <row r="184" spans="1:4" x14ac:dyDescent="0.25">
      <c r="A184" s="16" t="s">
        <v>193</v>
      </c>
      <c r="B184" s="30" t="s">
        <v>369</v>
      </c>
      <c r="C184" s="30" t="s">
        <v>367</v>
      </c>
      <c r="D184" s="31" t="s">
        <v>364</v>
      </c>
    </row>
    <row r="185" spans="1:4" x14ac:dyDescent="0.25">
      <c r="A185" s="16" t="s">
        <v>194</v>
      </c>
      <c r="B185" s="30" t="s">
        <v>369</v>
      </c>
      <c r="C185" s="30" t="s">
        <v>367</v>
      </c>
      <c r="D185" s="31" t="s">
        <v>364</v>
      </c>
    </row>
    <row r="186" spans="1:4" x14ac:dyDescent="0.25">
      <c r="A186" s="16" t="s">
        <v>195</v>
      </c>
      <c r="B186" s="30" t="s">
        <v>369</v>
      </c>
      <c r="C186" s="30" t="s">
        <v>367</v>
      </c>
      <c r="D186" s="31" t="s">
        <v>364</v>
      </c>
    </row>
    <row r="187" spans="1:4" x14ac:dyDescent="0.25">
      <c r="A187" s="16" t="s">
        <v>196</v>
      </c>
      <c r="B187" s="30" t="s">
        <v>368</v>
      </c>
      <c r="C187" s="30" t="s">
        <v>366</v>
      </c>
      <c r="D187" s="31" t="s">
        <v>364</v>
      </c>
    </row>
    <row r="188" spans="1:4" x14ac:dyDescent="0.25">
      <c r="A188" s="16" t="s">
        <v>197</v>
      </c>
      <c r="B188" s="30" t="s">
        <v>368</v>
      </c>
      <c r="C188" s="30" t="s">
        <v>366</v>
      </c>
      <c r="D188" s="31" t="s">
        <v>364</v>
      </c>
    </row>
    <row r="189" spans="1:4" x14ac:dyDescent="0.25">
      <c r="A189" s="16" t="s">
        <v>198</v>
      </c>
      <c r="B189" s="30" t="s">
        <v>368</v>
      </c>
      <c r="C189" s="30" t="s">
        <v>367</v>
      </c>
      <c r="D189" s="31" t="s">
        <v>364</v>
      </c>
    </row>
    <row r="190" spans="1:4" x14ac:dyDescent="0.25">
      <c r="A190" s="16" t="s">
        <v>199</v>
      </c>
      <c r="B190" s="30" t="s">
        <v>368</v>
      </c>
      <c r="C190" s="30" t="s">
        <v>367</v>
      </c>
      <c r="D190" s="31" t="s">
        <v>364</v>
      </c>
    </row>
    <row r="191" spans="1:4" x14ac:dyDescent="0.25">
      <c r="A191" s="16" t="s">
        <v>200</v>
      </c>
      <c r="B191" s="30" t="s">
        <v>368</v>
      </c>
      <c r="C191" s="30" t="s">
        <v>367</v>
      </c>
      <c r="D191" s="31" t="s">
        <v>364</v>
      </c>
    </row>
    <row r="192" spans="1:4" x14ac:dyDescent="0.25">
      <c r="A192" s="16" t="s">
        <v>201</v>
      </c>
      <c r="B192" s="30" t="s">
        <v>368</v>
      </c>
      <c r="C192" s="30" t="s">
        <v>367</v>
      </c>
      <c r="D192" s="31" t="s">
        <v>364</v>
      </c>
    </row>
    <row r="193" spans="1:4" x14ac:dyDescent="0.25">
      <c r="A193" s="16" t="s">
        <v>202</v>
      </c>
      <c r="B193" s="30" t="s">
        <v>368</v>
      </c>
      <c r="C193" s="30" t="s">
        <v>367</v>
      </c>
      <c r="D193" s="31" t="s">
        <v>364</v>
      </c>
    </row>
    <row r="194" spans="1:4" x14ac:dyDescent="0.25">
      <c r="A194" s="16" t="s">
        <v>203</v>
      </c>
      <c r="B194" s="30" t="s">
        <v>368</v>
      </c>
      <c r="C194" s="30" t="s">
        <v>367</v>
      </c>
      <c r="D194" s="31" t="s">
        <v>364</v>
      </c>
    </row>
    <row r="195" spans="1:4" x14ac:dyDescent="0.25">
      <c r="A195" s="16" t="s">
        <v>204</v>
      </c>
      <c r="B195" s="30" t="s">
        <v>368</v>
      </c>
      <c r="C195" s="30" t="s">
        <v>367</v>
      </c>
      <c r="D195" s="31" t="s">
        <v>364</v>
      </c>
    </row>
    <row r="196" spans="1:4" x14ac:dyDescent="0.25">
      <c r="A196" s="16" t="s">
        <v>205</v>
      </c>
      <c r="B196" s="30" t="s">
        <v>368</v>
      </c>
      <c r="C196" s="30" t="s">
        <v>367</v>
      </c>
      <c r="D196" s="31" t="s">
        <v>364</v>
      </c>
    </row>
    <row r="197" spans="1:4" x14ac:dyDescent="0.25">
      <c r="A197" s="16" t="s">
        <v>206</v>
      </c>
      <c r="B197" s="30" t="s">
        <v>368</v>
      </c>
      <c r="C197" s="30" t="s">
        <v>367</v>
      </c>
      <c r="D197" s="31" t="s">
        <v>364</v>
      </c>
    </row>
    <row r="198" spans="1:4" x14ac:dyDescent="0.25">
      <c r="A198" s="16" t="s">
        <v>207</v>
      </c>
      <c r="B198" s="30" t="s">
        <v>369</v>
      </c>
      <c r="C198" s="30" t="s">
        <v>365</v>
      </c>
      <c r="D198" s="31" t="s">
        <v>364</v>
      </c>
    </row>
    <row r="199" spans="1:4" x14ac:dyDescent="0.25">
      <c r="A199" s="16" t="s">
        <v>208</v>
      </c>
      <c r="B199" s="30" t="s">
        <v>368</v>
      </c>
      <c r="C199" s="30" t="s">
        <v>367</v>
      </c>
      <c r="D199" s="31" t="s">
        <v>364</v>
      </c>
    </row>
    <row r="200" spans="1:4" x14ac:dyDescent="0.25">
      <c r="A200" s="16" t="s">
        <v>209</v>
      </c>
      <c r="B200" s="30" t="s">
        <v>370</v>
      </c>
      <c r="C200" s="30" t="s">
        <v>367</v>
      </c>
      <c r="D200" s="31" t="s">
        <v>364</v>
      </c>
    </row>
    <row r="201" spans="1:4" x14ac:dyDescent="0.25">
      <c r="A201" s="16" t="s">
        <v>210</v>
      </c>
      <c r="B201" s="30" t="s">
        <v>368</v>
      </c>
      <c r="C201" s="30" t="s">
        <v>366</v>
      </c>
      <c r="D201" s="31" t="s">
        <v>364</v>
      </c>
    </row>
    <row r="202" spans="1:4" x14ac:dyDescent="0.25">
      <c r="A202" s="16" t="s">
        <v>211</v>
      </c>
      <c r="B202" s="30" t="s">
        <v>368</v>
      </c>
      <c r="C202" s="30" t="s">
        <v>366</v>
      </c>
      <c r="D202" s="31" t="s">
        <v>364</v>
      </c>
    </row>
    <row r="203" spans="1:4" x14ac:dyDescent="0.25">
      <c r="A203" s="16" t="s">
        <v>212</v>
      </c>
      <c r="B203" s="30" t="s">
        <v>368</v>
      </c>
      <c r="C203" s="30" t="s">
        <v>366</v>
      </c>
      <c r="D203" s="31" t="s">
        <v>11</v>
      </c>
    </row>
    <row r="204" spans="1:4" x14ac:dyDescent="0.25">
      <c r="A204" s="16" t="s">
        <v>213</v>
      </c>
      <c r="B204" s="30" t="s">
        <v>369</v>
      </c>
      <c r="C204" s="30" t="s">
        <v>367</v>
      </c>
      <c r="D204" s="31" t="s">
        <v>11</v>
      </c>
    </row>
    <row r="205" spans="1:4" x14ac:dyDescent="0.25">
      <c r="A205" s="16" t="s">
        <v>214</v>
      </c>
      <c r="B205" s="30" t="s">
        <v>368</v>
      </c>
      <c r="C205" s="30" t="s">
        <v>367</v>
      </c>
      <c r="D205" s="31" t="s">
        <v>11</v>
      </c>
    </row>
    <row r="206" spans="1:4" x14ac:dyDescent="0.25">
      <c r="A206" s="16" t="s">
        <v>215</v>
      </c>
      <c r="B206" s="30" t="s">
        <v>368</v>
      </c>
      <c r="C206" s="30" t="s">
        <v>367</v>
      </c>
      <c r="D206" s="31" t="s">
        <v>11</v>
      </c>
    </row>
    <row r="207" spans="1:4" x14ac:dyDescent="0.25">
      <c r="A207" s="16" t="s">
        <v>216</v>
      </c>
      <c r="B207" s="30" t="s">
        <v>368</v>
      </c>
      <c r="C207" s="30" t="s">
        <v>365</v>
      </c>
      <c r="D207" s="31" t="s">
        <v>11</v>
      </c>
    </row>
    <row r="208" spans="1:4" x14ac:dyDescent="0.25">
      <c r="A208" s="16" t="s">
        <v>217</v>
      </c>
      <c r="B208" s="30" t="s">
        <v>369</v>
      </c>
      <c r="C208" s="30" t="s">
        <v>366</v>
      </c>
      <c r="D208" s="31" t="s">
        <v>11</v>
      </c>
    </row>
    <row r="209" spans="1:4" x14ac:dyDescent="0.25">
      <c r="A209" s="16" t="s">
        <v>218</v>
      </c>
      <c r="B209" s="30" t="s">
        <v>369</v>
      </c>
      <c r="C209" s="30" t="s">
        <v>366</v>
      </c>
      <c r="D209" s="31" t="s">
        <v>11</v>
      </c>
    </row>
    <row r="210" spans="1:4" x14ac:dyDescent="0.25">
      <c r="A210" s="16" t="s">
        <v>219</v>
      </c>
      <c r="B210" s="30" t="s">
        <v>368</v>
      </c>
      <c r="C210" s="30" t="s">
        <v>366</v>
      </c>
      <c r="D210" s="31" t="s">
        <v>11</v>
      </c>
    </row>
    <row r="211" spans="1:4" x14ac:dyDescent="0.25">
      <c r="A211" s="16" t="s">
        <v>220</v>
      </c>
      <c r="B211" s="30" t="s">
        <v>368</v>
      </c>
      <c r="C211" s="30" t="s">
        <v>366</v>
      </c>
      <c r="D211" s="31" t="s">
        <v>11</v>
      </c>
    </row>
    <row r="212" spans="1:4" x14ac:dyDescent="0.25">
      <c r="A212" s="16" t="s">
        <v>221</v>
      </c>
      <c r="B212" s="30" t="s">
        <v>368</v>
      </c>
      <c r="C212" s="30" t="s">
        <v>366</v>
      </c>
      <c r="D212" s="31" t="s">
        <v>11</v>
      </c>
    </row>
    <row r="213" spans="1:4" x14ac:dyDescent="0.25">
      <c r="A213" s="16" t="s">
        <v>222</v>
      </c>
      <c r="B213" s="30" t="s">
        <v>368</v>
      </c>
      <c r="C213" s="30" t="s">
        <v>367</v>
      </c>
      <c r="D213" s="31" t="s">
        <v>11</v>
      </c>
    </row>
    <row r="214" spans="1:4" x14ac:dyDescent="0.25">
      <c r="A214" s="16" t="s">
        <v>223</v>
      </c>
      <c r="B214" s="30" t="s">
        <v>368</v>
      </c>
      <c r="C214" s="30" t="s">
        <v>367</v>
      </c>
      <c r="D214" s="31" t="s">
        <v>11</v>
      </c>
    </row>
    <row r="215" spans="1:4" x14ac:dyDescent="0.25">
      <c r="A215" s="16" t="s">
        <v>224</v>
      </c>
      <c r="B215" s="30" t="s">
        <v>368</v>
      </c>
      <c r="C215" s="30" t="s">
        <v>367</v>
      </c>
      <c r="D215" s="31" t="s">
        <v>11</v>
      </c>
    </row>
    <row r="216" spans="1:4" x14ac:dyDescent="0.25">
      <c r="A216" s="16" t="s">
        <v>225</v>
      </c>
      <c r="B216" s="30" t="s">
        <v>368</v>
      </c>
      <c r="C216" s="30" t="s">
        <v>367</v>
      </c>
      <c r="D216" s="31" t="s">
        <v>11</v>
      </c>
    </row>
    <row r="217" spans="1:4" x14ac:dyDescent="0.25">
      <c r="A217" s="16" t="s">
        <v>226</v>
      </c>
      <c r="B217" s="30" t="s">
        <v>370</v>
      </c>
      <c r="C217" s="30" t="s">
        <v>367</v>
      </c>
      <c r="D217" s="31" t="s">
        <v>364</v>
      </c>
    </row>
    <row r="218" spans="1:4" x14ac:dyDescent="0.25">
      <c r="A218" s="16" t="s">
        <v>227</v>
      </c>
      <c r="B218" s="30" t="s">
        <v>368</v>
      </c>
      <c r="C218" s="30" t="s">
        <v>366</v>
      </c>
      <c r="D218" s="31" t="s">
        <v>364</v>
      </c>
    </row>
    <row r="219" spans="1:4" x14ac:dyDescent="0.25">
      <c r="A219" s="16" t="s">
        <v>228</v>
      </c>
      <c r="B219" s="30" t="s">
        <v>369</v>
      </c>
      <c r="C219" s="30" t="s">
        <v>366</v>
      </c>
      <c r="D219" s="31" t="s">
        <v>364</v>
      </c>
    </row>
    <row r="220" spans="1:4" x14ac:dyDescent="0.25">
      <c r="A220" s="16" t="s">
        <v>229</v>
      </c>
      <c r="B220" s="30" t="s">
        <v>370</v>
      </c>
      <c r="C220" s="30" t="s">
        <v>367</v>
      </c>
      <c r="D220" s="31" t="s">
        <v>364</v>
      </c>
    </row>
    <row r="221" spans="1:4" x14ac:dyDescent="0.25">
      <c r="A221" s="16" t="s">
        <v>230</v>
      </c>
      <c r="B221" s="30" t="s">
        <v>370</v>
      </c>
      <c r="C221" s="30" t="s">
        <v>366</v>
      </c>
      <c r="D221" s="31" t="s">
        <v>364</v>
      </c>
    </row>
    <row r="222" spans="1:4" x14ac:dyDescent="0.25">
      <c r="A222" s="16" t="s">
        <v>231</v>
      </c>
      <c r="B222" s="30" t="s">
        <v>370</v>
      </c>
      <c r="C222" s="30" t="s">
        <v>366</v>
      </c>
      <c r="D222" s="31" t="s">
        <v>364</v>
      </c>
    </row>
    <row r="223" spans="1:4" x14ac:dyDescent="0.25">
      <c r="A223" s="16" t="s">
        <v>232</v>
      </c>
      <c r="B223" s="30" t="s">
        <v>370</v>
      </c>
      <c r="C223" s="30" t="s">
        <v>367</v>
      </c>
      <c r="D223" s="31" t="s">
        <v>364</v>
      </c>
    </row>
    <row r="224" spans="1:4" x14ac:dyDescent="0.25">
      <c r="A224" s="16" t="s">
        <v>233</v>
      </c>
      <c r="B224" s="30" t="s">
        <v>369</v>
      </c>
      <c r="C224" s="30" t="s">
        <v>366</v>
      </c>
      <c r="D224" s="31" t="s">
        <v>364</v>
      </c>
    </row>
    <row r="225" spans="1:4" x14ac:dyDescent="0.25">
      <c r="A225" s="16" t="s">
        <v>234</v>
      </c>
      <c r="B225" s="30" t="s">
        <v>369</v>
      </c>
      <c r="C225" s="30" t="s">
        <v>366</v>
      </c>
      <c r="D225" s="31" t="s">
        <v>364</v>
      </c>
    </row>
    <row r="226" spans="1:4" x14ac:dyDescent="0.25">
      <c r="A226" s="16" t="s">
        <v>235</v>
      </c>
      <c r="B226" s="30" t="s">
        <v>369</v>
      </c>
      <c r="C226" s="30" t="s">
        <v>366</v>
      </c>
      <c r="D226" s="31" t="s">
        <v>364</v>
      </c>
    </row>
    <row r="227" spans="1:4" x14ac:dyDescent="0.25">
      <c r="A227" s="16" t="s">
        <v>236</v>
      </c>
      <c r="B227" s="30" t="s">
        <v>370</v>
      </c>
      <c r="C227" s="30" t="s">
        <v>366</v>
      </c>
      <c r="D227" s="31" t="s">
        <v>364</v>
      </c>
    </row>
    <row r="228" spans="1:4" x14ac:dyDescent="0.25">
      <c r="A228" s="16" t="s">
        <v>237</v>
      </c>
      <c r="B228" s="30" t="s">
        <v>370</v>
      </c>
      <c r="C228" s="30" t="s">
        <v>365</v>
      </c>
      <c r="D228" s="31" t="s">
        <v>364</v>
      </c>
    </row>
    <row r="229" spans="1:4" x14ac:dyDescent="0.25">
      <c r="A229" s="16" t="s">
        <v>238</v>
      </c>
      <c r="B229" s="30" t="s">
        <v>368</v>
      </c>
      <c r="C229" s="30" t="s">
        <v>366</v>
      </c>
      <c r="D229" s="31" t="s">
        <v>364</v>
      </c>
    </row>
    <row r="230" spans="1:4" x14ac:dyDescent="0.25">
      <c r="A230" s="16" t="s">
        <v>239</v>
      </c>
      <c r="B230" s="30" t="s">
        <v>370</v>
      </c>
      <c r="C230" s="30" t="s">
        <v>367</v>
      </c>
      <c r="D230" s="31" t="s">
        <v>364</v>
      </c>
    </row>
    <row r="231" spans="1:4" x14ac:dyDescent="0.25">
      <c r="A231" s="16" t="s">
        <v>240</v>
      </c>
      <c r="B231" s="30" t="s">
        <v>370</v>
      </c>
      <c r="C231" s="30" t="s">
        <v>365</v>
      </c>
      <c r="D231" s="31" t="s">
        <v>364</v>
      </c>
    </row>
    <row r="232" spans="1:4" x14ac:dyDescent="0.25">
      <c r="A232" s="16" t="s">
        <v>241</v>
      </c>
      <c r="B232" s="30" t="s">
        <v>369</v>
      </c>
      <c r="C232" s="30" t="s">
        <v>367</v>
      </c>
      <c r="D232" s="31" t="s">
        <v>364</v>
      </c>
    </row>
    <row r="233" spans="1:4" x14ac:dyDescent="0.25">
      <c r="A233" s="16" t="s">
        <v>242</v>
      </c>
      <c r="B233" s="30" t="s">
        <v>370</v>
      </c>
      <c r="C233" s="30" t="s">
        <v>367</v>
      </c>
      <c r="D233" s="31" t="s">
        <v>364</v>
      </c>
    </row>
    <row r="234" spans="1:4" x14ac:dyDescent="0.25">
      <c r="A234" s="16" t="s">
        <v>243</v>
      </c>
      <c r="B234" s="30" t="s">
        <v>370</v>
      </c>
      <c r="C234" s="30" t="s">
        <v>366</v>
      </c>
      <c r="D234" s="31" t="s">
        <v>364</v>
      </c>
    </row>
    <row r="235" spans="1:4" x14ac:dyDescent="0.25">
      <c r="A235" s="16" t="s">
        <v>244</v>
      </c>
      <c r="B235" s="30" t="s">
        <v>370</v>
      </c>
      <c r="C235" s="30" t="s">
        <v>366</v>
      </c>
      <c r="D235" s="31" t="s">
        <v>364</v>
      </c>
    </row>
    <row r="236" spans="1:4" x14ac:dyDescent="0.25">
      <c r="A236" s="16" t="s">
        <v>245</v>
      </c>
      <c r="B236" s="30" t="s">
        <v>370</v>
      </c>
      <c r="C236" s="30" t="s">
        <v>366</v>
      </c>
      <c r="D236" s="31" t="s">
        <v>364</v>
      </c>
    </row>
    <row r="237" spans="1:4" x14ac:dyDescent="0.25">
      <c r="A237" s="16" t="s">
        <v>246</v>
      </c>
      <c r="B237" s="30" t="s">
        <v>369</v>
      </c>
      <c r="C237" s="30" t="s">
        <v>366</v>
      </c>
      <c r="D237" s="31" t="s">
        <v>364</v>
      </c>
    </row>
    <row r="238" spans="1:4" x14ac:dyDescent="0.25">
      <c r="A238" s="16" t="s">
        <v>247</v>
      </c>
      <c r="B238" s="30" t="s">
        <v>370</v>
      </c>
      <c r="C238" s="30" t="s">
        <v>366</v>
      </c>
      <c r="D238" s="31" t="s">
        <v>364</v>
      </c>
    </row>
    <row r="239" spans="1:4" x14ac:dyDescent="0.25">
      <c r="A239" s="16" t="s">
        <v>248</v>
      </c>
      <c r="B239" s="30" t="s">
        <v>370</v>
      </c>
      <c r="C239" s="30" t="s">
        <v>366</v>
      </c>
      <c r="D239" s="31" t="s">
        <v>364</v>
      </c>
    </row>
    <row r="240" spans="1:4" x14ac:dyDescent="0.25">
      <c r="A240" s="16" t="s">
        <v>249</v>
      </c>
      <c r="B240" s="30" t="s">
        <v>370</v>
      </c>
      <c r="C240" s="30" t="s">
        <v>365</v>
      </c>
      <c r="D240" s="31" t="s">
        <v>364</v>
      </c>
    </row>
    <row r="241" spans="1:4" x14ac:dyDescent="0.25">
      <c r="A241" s="16" t="s">
        <v>250</v>
      </c>
      <c r="B241" s="30" t="s">
        <v>370</v>
      </c>
      <c r="C241" s="30" t="s">
        <v>367</v>
      </c>
      <c r="D241" s="31" t="s">
        <v>364</v>
      </c>
    </row>
    <row r="242" spans="1:4" x14ac:dyDescent="0.25">
      <c r="A242" s="16" t="s">
        <v>251</v>
      </c>
      <c r="B242" s="30" t="s">
        <v>370</v>
      </c>
      <c r="C242" s="30" t="s">
        <v>367</v>
      </c>
      <c r="D242" s="31" t="s">
        <v>364</v>
      </c>
    </row>
    <row r="243" spans="1:4" x14ac:dyDescent="0.25">
      <c r="A243" s="16" t="s">
        <v>252</v>
      </c>
      <c r="B243" s="30" t="s">
        <v>368</v>
      </c>
      <c r="C243" s="30" t="s">
        <v>367</v>
      </c>
      <c r="D243" s="31" t="s">
        <v>11</v>
      </c>
    </row>
    <row r="244" spans="1:4" x14ac:dyDescent="0.25">
      <c r="A244" s="16" t="s">
        <v>253</v>
      </c>
      <c r="B244" s="30" t="s">
        <v>368</v>
      </c>
      <c r="C244" s="30" t="s">
        <v>367</v>
      </c>
      <c r="D244" s="31" t="s">
        <v>364</v>
      </c>
    </row>
    <row r="245" spans="1:4" x14ac:dyDescent="0.25">
      <c r="A245" s="16" t="s">
        <v>254</v>
      </c>
      <c r="B245" s="30" t="s">
        <v>368</v>
      </c>
      <c r="C245" s="30" t="s">
        <v>366</v>
      </c>
      <c r="D245" s="31" t="s">
        <v>364</v>
      </c>
    </row>
    <row r="246" spans="1:4" x14ac:dyDescent="0.25">
      <c r="A246" s="16" t="s">
        <v>255</v>
      </c>
      <c r="B246" s="30" t="s">
        <v>368</v>
      </c>
      <c r="C246" s="30" t="s">
        <v>367</v>
      </c>
      <c r="D246" s="31" t="s">
        <v>364</v>
      </c>
    </row>
    <row r="247" spans="1:4" x14ac:dyDescent="0.25">
      <c r="A247" s="16" t="s">
        <v>256</v>
      </c>
      <c r="B247" s="30" t="s">
        <v>369</v>
      </c>
      <c r="C247" s="30" t="s">
        <v>365</v>
      </c>
      <c r="D247" s="31" t="s">
        <v>364</v>
      </c>
    </row>
    <row r="248" spans="1:4" x14ac:dyDescent="0.25">
      <c r="A248" s="16" t="s">
        <v>257</v>
      </c>
      <c r="B248" s="30" t="s">
        <v>369</v>
      </c>
      <c r="C248" s="30" t="s">
        <v>366</v>
      </c>
      <c r="D248" s="31" t="s">
        <v>364</v>
      </c>
    </row>
    <row r="249" spans="1:4" x14ac:dyDescent="0.25">
      <c r="A249" s="16" t="s">
        <v>258</v>
      </c>
      <c r="B249" s="30" t="s">
        <v>369</v>
      </c>
      <c r="C249" s="30" t="s">
        <v>366</v>
      </c>
      <c r="D249" s="31" t="s">
        <v>364</v>
      </c>
    </row>
    <row r="250" spans="1:4" x14ac:dyDescent="0.25">
      <c r="A250" s="16" t="s">
        <v>259</v>
      </c>
      <c r="B250" s="30" t="s">
        <v>370</v>
      </c>
      <c r="C250" s="30" t="s">
        <v>366</v>
      </c>
      <c r="D250" s="31" t="s">
        <v>364</v>
      </c>
    </row>
    <row r="251" spans="1:4" x14ac:dyDescent="0.25">
      <c r="A251" s="16" t="s">
        <v>260</v>
      </c>
      <c r="B251" s="30" t="s">
        <v>370</v>
      </c>
      <c r="C251" s="30" t="s">
        <v>366</v>
      </c>
      <c r="D251" s="31" t="s">
        <v>364</v>
      </c>
    </row>
    <row r="252" spans="1:4" x14ac:dyDescent="0.25">
      <c r="A252" s="16" t="s">
        <v>261</v>
      </c>
      <c r="B252" s="30" t="s">
        <v>368</v>
      </c>
      <c r="C252" s="30" t="s">
        <v>367</v>
      </c>
      <c r="D252" s="31" t="s">
        <v>364</v>
      </c>
    </row>
    <row r="253" spans="1:4" x14ac:dyDescent="0.25">
      <c r="A253" s="16" t="s">
        <v>262</v>
      </c>
      <c r="B253" s="30" t="s">
        <v>368</v>
      </c>
      <c r="C253" s="30" t="s">
        <v>367</v>
      </c>
      <c r="D253" s="31" t="s">
        <v>364</v>
      </c>
    </row>
    <row r="254" spans="1:4" x14ac:dyDescent="0.25">
      <c r="A254" s="16" t="s">
        <v>263</v>
      </c>
      <c r="B254" s="30" t="s">
        <v>368</v>
      </c>
      <c r="C254" s="30" t="s">
        <v>365</v>
      </c>
      <c r="D254" s="31" t="s">
        <v>364</v>
      </c>
    </row>
    <row r="255" spans="1:4" x14ac:dyDescent="0.25">
      <c r="A255" s="16" t="s">
        <v>264</v>
      </c>
      <c r="B255" s="30" t="s">
        <v>368</v>
      </c>
      <c r="C255" s="30" t="s">
        <v>367</v>
      </c>
      <c r="D255" s="31" t="s">
        <v>364</v>
      </c>
    </row>
    <row r="256" spans="1:4" x14ac:dyDescent="0.25">
      <c r="A256" s="16" t="s">
        <v>265</v>
      </c>
      <c r="B256" s="30" t="s">
        <v>368</v>
      </c>
      <c r="C256" s="30" t="s">
        <v>366</v>
      </c>
      <c r="D256" s="31" t="s">
        <v>364</v>
      </c>
    </row>
    <row r="257" spans="1:4" x14ac:dyDescent="0.25">
      <c r="A257" s="16" t="s">
        <v>266</v>
      </c>
      <c r="B257" s="30" t="s">
        <v>369</v>
      </c>
      <c r="C257" s="30" t="s">
        <v>366</v>
      </c>
      <c r="D257" s="31" t="s">
        <v>364</v>
      </c>
    </row>
    <row r="258" spans="1:4" x14ac:dyDescent="0.25">
      <c r="A258" s="16" t="s">
        <v>267</v>
      </c>
      <c r="B258" s="30" t="s">
        <v>368</v>
      </c>
      <c r="C258" s="30" t="s">
        <v>367</v>
      </c>
      <c r="D258" s="31" t="s">
        <v>364</v>
      </c>
    </row>
    <row r="259" spans="1:4" x14ac:dyDescent="0.25">
      <c r="A259" s="16" t="s">
        <v>268</v>
      </c>
      <c r="B259" s="30" t="s">
        <v>368</v>
      </c>
      <c r="C259" s="30" t="s">
        <v>365</v>
      </c>
      <c r="D259" s="31" t="s">
        <v>364</v>
      </c>
    </row>
    <row r="260" spans="1:4" x14ac:dyDescent="0.25">
      <c r="A260" s="16" t="s">
        <v>269</v>
      </c>
      <c r="B260" s="30" t="s">
        <v>368</v>
      </c>
      <c r="C260" s="30" t="s">
        <v>367</v>
      </c>
      <c r="D260" s="31" t="s">
        <v>364</v>
      </c>
    </row>
    <row r="261" spans="1:4" x14ac:dyDescent="0.25">
      <c r="A261" s="16" t="s">
        <v>270</v>
      </c>
      <c r="B261" s="30" t="s">
        <v>368</v>
      </c>
      <c r="C261" s="30" t="s">
        <v>367</v>
      </c>
      <c r="D261" s="31" t="s">
        <v>364</v>
      </c>
    </row>
    <row r="262" spans="1:4" x14ac:dyDescent="0.25">
      <c r="A262" s="16" t="s">
        <v>271</v>
      </c>
      <c r="B262" s="30" t="s">
        <v>368</v>
      </c>
      <c r="C262" s="30" t="s">
        <v>365</v>
      </c>
      <c r="D262" s="31" t="s">
        <v>364</v>
      </c>
    </row>
    <row r="263" spans="1:4" x14ac:dyDescent="0.25">
      <c r="A263" s="16" t="s">
        <v>272</v>
      </c>
      <c r="B263" s="30" t="s">
        <v>368</v>
      </c>
      <c r="C263" s="30" t="s">
        <v>367</v>
      </c>
      <c r="D263" s="31" t="s">
        <v>364</v>
      </c>
    </row>
    <row r="264" spans="1:4" x14ac:dyDescent="0.25">
      <c r="A264" s="16" t="s">
        <v>273</v>
      </c>
      <c r="B264" s="30" t="s">
        <v>369</v>
      </c>
      <c r="C264" s="30" t="s">
        <v>367</v>
      </c>
      <c r="D264" s="31" t="s">
        <v>364</v>
      </c>
    </row>
    <row r="265" spans="1:4" x14ac:dyDescent="0.25">
      <c r="A265" s="16" t="s">
        <v>274</v>
      </c>
      <c r="B265" s="30" t="s">
        <v>368</v>
      </c>
      <c r="C265" s="30" t="s">
        <v>367</v>
      </c>
      <c r="D265" s="31" t="s">
        <v>364</v>
      </c>
    </row>
    <row r="266" spans="1:4" x14ac:dyDescent="0.25">
      <c r="A266" s="16" t="s">
        <v>275</v>
      </c>
      <c r="B266" s="30" t="s">
        <v>368</v>
      </c>
      <c r="C266" s="30" t="s">
        <v>366</v>
      </c>
      <c r="D266" s="31" t="s">
        <v>364</v>
      </c>
    </row>
    <row r="267" spans="1:4" x14ac:dyDescent="0.25">
      <c r="A267" s="16" t="s">
        <v>276</v>
      </c>
      <c r="B267" s="30" t="s">
        <v>368</v>
      </c>
      <c r="C267" s="30" t="s">
        <v>366</v>
      </c>
      <c r="D267" s="31" t="s">
        <v>364</v>
      </c>
    </row>
    <row r="268" spans="1:4" x14ac:dyDescent="0.25">
      <c r="A268" s="16" t="s">
        <v>277</v>
      </c>
      <c r="B268" s="30" t="s">
        <v>368</v>
      </c>
      <c r="C268" s="30" t="s">
        <v>366</v>
      </c>
      <c r="D268" s="31" t="s">
        <v>364</v>
      </c>
    </row>
    <row r="269" spans="1:4" x14ac:dyDescent="0.25">
      <c r="A269" s="16" t="s">
        <v>278</v>
      </c>
      <c r="B269" s="30" t="s">
        <v>368</v>
      </c>
      <c r="C269" s="30" t="s">
        <v>365</v>
      </c>
      <c r="D269" s="31" t="s">
        <v>364</v>
      </c>
    </row>
    <row r="270" spans="1:4" x14ac:dyDescent="0.25">
      <c r="A270" s="16" t="s">
        <v>279</v>
      </c>
      <c r="B270" s="30" t="s">
        <v>370</v>
      </c>
      <c r="C270" s="30" t="s">
        <v>367</v>
      </c>
      <c r="D270" s="31" t="s">
        <v>364</v>
      </c>
    </row>
    <row r="271" spans="1:4" x14ac:dyDescent="0.25">
      <c r="A271" s="16" t="s">
        <v>280</v>
      </c>
      <c r="B271" s="30" t="s">
        <v>368</v>
      </c>
      <c r="C271" s="30" t="s">
        <v>366</v>
      </c>
      <c r="D271" s="31" t="s">
        <v>364</v>
      </c>
    </row>
    <row r="272" spans="1:4" x14ac:dyDescent="0.25">
      <c r="A272" s="16" t="s">
        <v>281</v>
      </c>
      <c r="B272" s="30" t="s">
        <v>370</v>
      </c>
      <c r="C272" s="30" t="s">
        <v>367</v>
      </c>
      <c r="D272" s="31" t="s">
        <v>364</v>
      </c>
    </row>
    <row r="273" spans="1:4" x14ac:dyDescent="0.25">
      <c r="A273" s="16" t="s">
        <v>282</v>
      </c>
      <c r="B273" s="30" t="s">
        <v>370</v>
      </c>
      <c r="C273" s="30" t="s">
        <v>366</v>
      </c>
      <c r="D273" s="31" t="s">
        <v>364</v>
      </c>
    </row>
    <row r="274" spans="1:4" x14ac:dyDescent="0.25">
      <c r="A274" s="16" t="s">
        <v>283</v>
      </c>
      <c r="B274" s="30" t="s">
        <v>369</v>
      </c>
      <c r="C274" s="30" t="s">
        <v>366</v>
      </c>
      <c r="D274" s="31" t="s">
        <v>364</v>
      </c>
    </row>
    <row r="275" spans="1:4" x14ac:dyDescent="0.25">
      <c r="A275" s="16" t="s">
        <v>284</v>
      </c>
      <c r="B275" s="30" t="s">
        <v>369</v>
      </c>
      <c r="C275" s="30" t="s">
        <v>366</v>
      </c>
      <c r="D275" s="31" t="s">
        <v>364</v>
      </c>
    </row>
    <row r="276" spans="1:4" x14ac:dyDescent="0.25">
      <c r="A276" s="16" t="s">
        <v>285</v>
      </c>
      <c r="B276" s="30" t="s">
        <v>368</v>
      </c>
      <c r="C276" s="30" t="s">
        <v>367</v>
      </c>
      <c r="D276" s="31" t="s">
        <v>11</v>
      </c>
    </row>
    <row r="277" spans="1:4" x14ac:dyDescent="0.25">
      <c r="A277" s="16" t="s">
        <v>286</v>
      </c>
      <c r="B277" s="30" t="s">
        <v>370</v>
      </c>
      <c r="C277" s="30" t="s">
        <v>366</v>
      </c>
      <c r="D277" s="31" t="s">
        <v>11</v>
      </c>
    </row>
    <row r="278" spans="1:4" x14ac:dyDescent="0.25">
      <c r="A278" s="16" t="s">
        <v>287</v>
      </c>
      <c r="B278" s="30" t="s">
        <v>369</v>
      </c>
      <c r="C278" s="30" t="s">
        <v>367</v>
      </c>
      <c r="D278" s="31" t="s">
        <v>11</v>
      </c>
    </row>
    <row r="279" spans="1:4" x14ac:dyDescent="0.25">
      <c r="A279" s="16" t="s">
        <v>288</v>
      </c>
      <c r="B279" s="30" t="s">
        <v>369</v>
      </c>
      <c r="C279" s="30" t="s">
        <v>366</v>
      </c>
      <c r="D279" s="31" t="s">
        <v>11</v>
      </c>
    </row>
    <row r="280" spans="1:4" x14ac:dyDescent="0.25">
      <c r="A280" s="16" t="s">
        <v>289</v>
      </c>
      <c r="B280" s="30" t="s">
        <v>370</v>
      </c>
      <c r="C280" s="30" t="s">
        <v>366</v>
      </c>
      <c r="D280" s="31" t="s">
        <v>11</v>
      </c>
    </row>
    <row r="281" spans="1:4" x14ac:dyDescent="0.25">
      <c r="A281" s="16" t="s">
        <v>290</v>
      </c>
      <c r="B281" s="30" t="s">
        <v>369</v>
      </c>
      <c r="C281" s="30" t="s">
        <v>366</v>
      </c>
      <c r="D281" s="31" t="s">
        <v>11</v>
      </c>
    </row>
    <row r="282" spans="1:4" x14ac:dyDescent="0.25">
      <c r="A282" s="16" t="s">
        <v>291</v>
      </c>
      <c r="B282" s="30" t="s">
        <v>368</v>
      </c>
      <c r="C282" s="30" t="s">
        <v>367</v>
      </c>
      <c r="D282" s="31" t="s">
        <v>11</v>
      </c>
    </row>
    <row r="283" spans="1:4" x14ac:dyDescent="0.25">
      <c r="A283" s="16" t="s">
        <v>292</v>
      </c>
      <c r="B283" s="30" t="s">
        <v>370</v>
      </c>
      <c r="C283" s="30" t="s">
        <v>367</v>
      </c>
      <c r="D283" s="31" t="s">
        <v>11</v>
      </c>
    </row>
    <row r="284" spans="1:4" x14ac:dyDescent="0.25">
      <c r="A284" s="16" t="s">
        <v>293</v>
      </c>
      <c r="B284" s="30" t="s">
        <v>368</v>
      </c>
      <c r="C284" s="30" t="s">
        <v>367</v>
      </c>
      <c r="D284" s="31" t="s">
        <v>364</v>
      </c>
    </row>
    <row r="285" spans="1:4" x14ac:dyDescent="0.25">
      <c r="A285" s="16" t="s">
        <v>294</v>
      </c>
      <c r="B285" s="30" t="s">
        <v>368</v>
      </c>
      <c r="C285" s="30" t="s">
        <v>367</v>
      </c>
      <c r="D285" s="31" t="s">
        <v>364</v>
      </c>
    </row>
    <row r="286" spans="1:4" x14ac:dyDescent="0.25">
      <c r="A286" s="16" t="s">
        <v>295</v>
      </c>
      <c r="B286" s="30" t="s">
        <v>369</v>
      </c>
      <c r="C286" s="30" t="s">
        <v>367</v>
      </c>
      <c r="D286" s="31" t="s">
        <v>364</v>
      </c>
    </row>
    <row r="287" spans="1:4" x14ac:dyDescent="0.25">
      <c r="A287" s="16" t="s">
        <v>296</v>
      </c>
      <c r="B287" s="30" t="s">
        <v>369</v>
      </c>
      <c r="C287" s="30" t="s">
        <v>366</v>
      </c>
      <c r="D287" s="31" t="s">
        <v>364</v>
      </c>
    </row>
    <row r="288" spans="1:4" x14ac:dyDescent="0.25">
      <c r="A288" s="16" t="s">
        <v>297</v>
      </c>
      <c r="B288" s="30" t="s">
        <v>370</v>
      </c>
      <c r="C288" s="30" t="s">
        <v>365</v>
      </c>
      <c r="D288" s="31" t="s">
        <v>364</v>
      </c>
    </row>
    <row r="289" spans="1:4" x14ac:dyDescent="0.25">
      <c r="A289" s="16" t="s">
        <v>298</v>
      </c>
      <c r="B289" s="30" t="s">
        <v>369</v>
      </c>
      <c r="C289" s="30" t="s">
        <v>366</v>
      </c>
      <c r="D289" s="31" t="s">
        <v>364</v>
      </c>
    </row>
    <row r="290" spans="1:4" x14ac:dyDescent="0.25">
      <c r="A290" s="16" t="s">
        <v>299</v>
      </c>
      <c r="B290" s="30" t="s">
        <v>370</v>
      </c>
      <c r="C290" s="30" t="s">
        <v>366</v>
      </c>
      <c r="D290" s="31" t="s">
        <v>364</v>
      </c>
    </row>
    <row r="291" spans="1:4" x14ac:dyDescent="0.25">
      <c r="A291" s="16" t="s">
        <v>300</v>
      </c>
      <c r="B291" s="30" t="s">
        <v>369</v>
      </c>
      <c r="C291" s="30" t="s">
        <v>367</v>
      </c>
      <c r="D291" s="31" t="s">
        <v>364</v>
      </c>
    </row>
    <row r="292" spans="1:4" x14ac:dyDescent="0.25">
      <c r="A292" s="16" t="s">
        <v>301</v>
      </c>
      <c r="B292" s="30" t="s">
        <v>369</v>
      </c>
      <c r="C292" s="30" t="s">
        <v>367</v>
      </c>
      <c r="D292" s="31" t="s">
        <v>364</v>
      </c>
    </row>
    <row r="293" spans="1:4" x14ac:dyDescent="0.25">
      <c r="A293" s="16" t="s">
        <v>302</v>
      </c>
      <c r="B293" s="30" t="s">
        <v>369</v>
      </c>
      <c r="C293" s="30" t="s">
        <v>367</v>
      </c>
      <c r="D293" s="31" t="s">
        <v>364</v>
      </c>
    </row>
    <row r="294" spans="1:4" x14ac:dyDescent="0.25">
      <c r="A294" s="16" t="s">
        <v>303</v>
      </c>
      <c r="B294" s="30" t="s">
        <v>370</v>
      </c>
      <c r="C294" s="30" t="s">
        <v>366</v>
      </c>
      <c r="D294" s="31" t="s">
        <v>364</v>
      </c>
    </row>
    <row r="295" spans="1:4" x14ac:dyDescent="0.25">
      <c r="A295" s="16" t="s">
        <v>304</v>
      </c>
      <c r="B295" s="30" t="s">
        <v>369</v>
      </c>
      <c r="C295" s="30" t="s">
        <v>366</v>
      </c>
      <c r="D295" s="31" t="s">
        <v>364</v>
      </c>
    </row>
    <row r="296" spans="1:4" x14ac:dyDescent="0.25">
      <c r="A296" s="16" t="s">
        <v>305</v>
      </c>
      <c r="B296" s="30" t="s">
        <v>369</v>
      </c>
      <c r="C296" s="30" t="s">
        <v>366</v>
      </c>
      <c r="D296" s="31" t="s">
        <v>364</v>
      </c>
    </row>
    <row r="297" spans="1:4" x14ac:dyDescent="0.25">
      <c r="A297" s="16" t="s">
        <v>306</v>
      </c>
      <c r="B297" s="30" t="s">
        <v>369</v>
      </c>
      <c r="C297" s="30" t="s">
        <v>367</v>
      </c>
      <c r="D297" s="31" t="s">
        <v>364</v>
      </c>
    </row>
    <row r="298" spans="1:4" x14ac:dyDescent="0.25">
      <c r="A298" s="16" t="s">
        <v>307</v>
      </c>
      <c r="B298" s="30" t="s">
        <v>370</v>
      </c>
      <c r="C298" s="30" t="s">
        <v>367</v>
      </c>
      <c r="D298" s="31" t="s">
        <v>364</v>
      </c>
    </row>
    <row r="299" spans="1:4" x14ac:dyDescent="0.25">
      <c r="A299" s="16" t="s">
        <v>308</v>
      </c>
      <c r="B299" s="30" t="s">
        <v>369</v>
      </c>
      <c r="C299" s="30" t="s">
        <v>367</v>
      </c>
      <c r="D299" s="31" t="s">
        <v>364</v>
      </c>
    </row>
    <row r="300" spans="1:4" x14ac:dyDescent="0.25">
      <c r="A300" s="16" t="s">
        <v>309</v>
      </c>
      <c r="B300" s="30" t="s">
        <v>370</v>
      </c>
      <c r="C300" s="30" t="s">
        <v>366</v>
      </c>
      <c r="D300" s="31" t="s">
        <v>364</v>
      </c>
    </row>
    <row r="301" spans="1:4" x14ac:dyDescent="0.25">
      <c r="A301" s="16" t="s">
        <v>310</v>
      </c>
      <c r="B301" s="30" t="s">
        <v>368</v>
      </c>
      <c r="C301" s="30" t="s">
        <v>366</v>
      </c>
      <c r="D301" s="31" t="s">
        <v>364</v>
      </c>
    </row>
    <row r="302" spans="1:4" x14ac:dyDescent="0.25">
      <c r="A302" s="16" t="s">
        <v>311</v>
      </c>
      <c r="B302" s="30" t="s">
        <v>368</v>
      </c>
      <c r="C302" s="30" t="s">
        <v>366</v>
      </c>
      <c r="D302" s="31" t="s">
        <v>364</v>
      </c>
    </row>
    <row r="303" spans="1:4" x14ac:dyDescent="0.25">
      <c r="A303" s="16" t="s">
        <v>312</v>
      </c>
      <c r="B303" s="30" t="s">
        <v>369</v>
      </c>
      <c r="C303" s="30" t="s">
        <v>365</v>
      </c>
      <c r="D303" s="31" t="s">
        <v>364</v>
      </c>
    </row>
    <row r="304" spans="1:4" x14ac:dyDescent="0.25">
      <c r="A304" s="16" t="s">
        <v>313</v>
      </c>
      <c r="B304" s="30" t="s">
        <v>369</v>
      </c>
      <c r="C304" s="30" t="s">
        <v>367</v>
      </c>
      <c r="D304" s="31" t="s">
        <v>364</v>
      </c>
    </row>
    <row r="305" spans="1:4" x14ac:dyDescent="0.25">
      <c r="A305" s="16" t="s">
        <v>314</v>
      </c>
      <c r="B305" s="30" t="s">
        <v>369</v>
      </c>
      <c r="C305" s="30" t="s">
        <v>367</v>
      </c>
      <c r="D305" s="31" t="s">
        <v>364</v>
      </c>
    </row>
    <row r="306" spans="1:4" x14ac:dyDescent="0.25">
      <c r="A306" s="16" t="s">
        <v>315</v>
      </c>
      <c r="B306" s="30" t="s">
        <v>368</v>
      </c>
      <c r="C306" s="30" t="s">
        <v>367</v>
      </c>
      <c r="D306" s="31" t="s">
        <v>364</v>
      </c>
    </row>
    <row r="307" spans="1:4" x14ac:dyDescent="0.25">
      <c r="A307" s="16" t="s">
        <v>316</v>
      </c>
      <c r="B307" s="30" t="s">
        <v>368</v>
      </c>
      <c r="C307" s="30" t="s">
        <v>367</v>
      </c>
      <c r="D307" s="31" t="s">
        <v>364</v>
      </c>
    </row>
    <row r="308" spans="1:4" x14ac:dyDescent="0.25">
      <c r="A308" s="16" t="s">
        <v>317</v>
      </c>
      <c r="B308" s="30" t="s">
        <v>368</v>
      </c>
      <c r="C308" s="30" t="s">
        <v>366</v>
      </c>
      <c r="D308" s="31" t="s">
        <v>364</v>
      </c>
    </row>
    <row r="309" spans="1:4" x14ac:dyDescent="0.25">
      <c r="A309" s="16" t="s">
        <v>318</v>
      </c>
      <c r="B309" s="30" t="s">
        <v>369</v>
      </c>
      <c r="C309" s="30" t="s">
        <v>366</v>
      </c>
      <c r="D309" s="31" t="s">
        <v>364</v>
      </c>
    </row>
    <row r="310" spans="1:4" x14ac:dyDescent="0.25">
      <c r="A310" s="16" t="s">
        <v>319</v>
      </c>
      <c r="B310" s="30" t="s">
        <v>368</v>
      </c>
      <c r="C310" s="30" t="s">
        <v>366</v>
      </c>
      <c r="D310" s="31" t="s">
        <v>364</v>
      </c>
    </row>
    <row r="311" spans="1:4" x14ac:dyDescent="0.25">
      <c r="A311" s="16" t="s">
        <v>320</v>
      </c>
      <c r="B311" s="30" t="s">
        <v>369</v>
      </c>
      <c r="C311" s="30" t="s">
        <v>366</v>
      </c>
      <c r="D311" s="31" t="s">
        <v>364</v>
      </c>
    </row>
    <row r="312" spans="1:4" x14ac:dyDescent="0.25">
      <c r="A312" s="16" t="s">
        <v>321</v>
      </c>
      <c r="B312" s="30" t="s">
        <v>369</v>
      </c>
      <c r="C312" s="30" t="s">
        <v>367</v>
      </c>
      <c r="D312" s="31" t="s">
        <v>364</v>
      </c>
    </row>
    <row r="313" spans="1:4" x14ac:dyDescent="0.25">
      <c r="A313" s="16" t="s">
        <v>322</v>
      </c>
      <c r="B313" s="30" t="s">
        <v>368</v>
      </c>
      <c r="C313" s="30" t="s">
        <v>367</v>
      </c>
      <c r="D313" s="31" t="s">
        <v>364</v>
      </c>
    </row>
    <row r="314" spans="1:4" x14ac:dyDescent="0.25">
      <c r="A314" s="16" t="s">
        <v>323</v>
      </c>
      <c r="B314" s="30" t="s">
        <v>368</v>
      </c>
      <c r="C314" s="30" t="s">
        <v>367</v>
      </c>
      <c r="D314" s="31" t="s">
        <v>364</v>
      </c>
    </row>
    <row r="315" spans="1:4" x14ac:dyDescent="0.25">
      <c r="A315" s="16" t="s">
        <v>324</v>
      </c>
      <c r="B315" s="30" t="s">
        <v>368</v>
      </c>
      <c r="C315" s="30" t="s">
        <v>366</v>
      </c>
      <c r="D315" s="31" t="s">
        <v>364</v>
      </c>
    </row>
    <row r="316" spans="1:4" x14ac:dyDescent="0.25">
      <c r="A316" s="16" t="s">
        <v>325</v>
      </c>
      <c r="B316" s="30" t="s">
        <v>368</v>
      </c>
      <c r="C316" s="30" t="s">
        <v>367</v>
      </c>
      <c r="D316" s="31" t="s">
        <v>364</v>
      </c>
    </row>
    <row r="317" spans="1:4" x14ac:dyDescent="0.25">
      <c r="A317" s="16" t="s">
        <v>326</v>
      </c>
      <c r="B317" s="30" t="s">
        <v>368</v>
      </c>
      <c r="C317" s="30" t="s">
        <v>366</v>
      </c>
      <c r="D317" s="31" t="s">
        <v>364</v>
      </c>
    </row>
    <row r="318" spans="1:4" x14ac:dyDescent="0.25">
      <c r="A318" s="16" t="s">
        <v>327</v>
      </c>
      <c r="B318" s="30" t="s">
        <v>368</v>
      </c>
      <c r="C318" s="30" t="s">
        <v>367</v>
      </c>
      <c r="D318" s="31" t="s">
        <v>364</v>
      </c>
    </row>
    <row r="319" spans="1:4" x14ac:dyDescent="0.25">
      <c r="A319" s="16" t="s">
        <v>328</v>
      </c>
      <c r="B319" s="30" t="s">
        <v>368</v>
      </c>
      <c r="C319" s="30" t="s">
        <v>367</v>
      </c>
      <c r="D319" s="31" t="s">
        <v>364</v>
      </c>
    </row>
    <row r="320" spans="1:4" x14ac:dyDescent="0.25">
      <c r="A320" s="16" t="s">
        <v>329</v>
      </c>
      <c r="B320" s="30" t="s">
        <v>368</v>
      </c>
      <c r="C320" s="30" t="s">
        <v>366</v>
      </c>
      <c r="D320" s="31" t="s">
        <v>364</v>
      </c>
    </row>
    <row r="321" spans="1:4" x14ac:dyDescent="0.25">
      <c r="A321" s="16" t="s">
        <v>330</v>
      </c>
      <c r="B321" s="30" t="s">
        <v>369</v>
      </c>
      <c r="C321" s="30" t="s">
        <v>367</v>
      </c>
      <c r="D321" s="31" t="s">
        <v>364</v>
      </c>
    </row>
    <row r="322" spans="1:4" x14ac:dyDescent="0.25">
      <c r="A322" s="16" t="s">
        <v>331</v>
      </c>
      <c r="B322" s="30" t="s">
        <v>368</v>
      </c>
      <c r="C322" s="30" t="s">
        <v>366</v>
      </c>
      <c r="D322" s="31" t="s">
        <v>364</v>
      </c>
    </row>
    <row r="323" spans="1:4" x14ac:dyDescent="0.25">
      <c r="A323" s="16" t="s">
        <v>332</v>
      </c>
      <c r="B323" s="30" t="s">
        <v>369</v>
      </c>
      <c r="C323" s="30" t="s">
        <v>367</v>
      </c>
      <c r="D323" s="31" t="s">
        <v>364</v>
      </c>
    </row>
    <row r="324" spans="1:4" x14ac:dyDescent="0.25">
      <c r="A324" s="16" t="s">
        <v>333</v>
      </c>
      <c r="B324" s="30" t="s">
        <v>368</v>
      </c>
      <c r="C324" s="30" t="s">
        <v>366</v>
      </c>
      <c r="D324" s="31" t="s">
        <v>364</v>
      </c>
    </row>
    <row r="325" spans="1:4" x14ac:dyDescent="0.25">
      <c r="A325" s="16" t="s">
        <v>334</v>
      </c>
      <c r="B325" s="30" t="s">
        <v>369</v>
      </c>
      <c r="C325" s="30" t="s">
        <v>365</v>
      </c>
      <c r="D325" s="31" t="s">
        <v>364</v>
      </c>
    </row>
    <row r="326" spans="1:4" x14ac:dyDescent="0.25">
      <c r="A326" s="16" t="s">
        <v>335</v>
      </c>
      <c r="B326" s="30" t="s">
        <v>368</v>
      </c>
      <c r="C326" s="30" t="s">
        <v>366</v>
      </c>
      <c r="D326" s="31" t="s">
        <v>364</v>
      </c>
    </row>
    <row r="327" spans="1:4" x14ac:dyDescent="0.25">
      <c r="A327" s="16" t="s">
        <v>336</v>
      </c>
      <c r="B327" s="30" t="s">
        <v>368</v>
      </c>
      <c r="C327" s="30" t="s">
        <v>367</v>
      </c>
      <c r="D327" s="31" t="s">
        <v>364</v>
      </c>
    </row>
    <row r="328" spans="1:4" x14ac:dyDescent="0.25">
      <c r="A328" s="16" t="s">
        <v>337</v>
      </c>
      <c r="B328" s="30" t="s">
        <v>368</v>
      </c>
      <c r="C328" s="30" t="s">
        <v>367</v>
      </c>
      <c r="D328" s="31" t="s">
        <v>364</v>
      </c>
    </row>
    <row r="329" spans="1:4" x14ac:dyDescent="0.25">
      <c r="A329" s="16" t="s">
        <v>338</v>
      </c>
      <c r="B329" s="30" t="s">
        <v>368</v>
      </c>
      <c r="C329" s="30" t="s">
        <v>367</v>
      </c>
      <c r="D329" s="31" t="s">
        <v>364</v>
      </c>
    </row>
    <row r="330" spans="1:4" x14ac:dyDescent="0.25">
      <c r="A330" s="16" t="s">
        <v>339</v>
      </c>
      <c r="B330" s="30" t="s">
        <v>368</v>
      </c>
      <c r="C330" s="30" t="s">
        <v>367</v>
      </c>
      <c r="D330" s="31" t="s">
        <v>364</v>
      </c>
    </row>
    <row r="331" spans="1:4" x14ac:dyDescent="0.25">
      <c r="A331" s="16" t="s">
        <v>340</v>
      </c>
      <c r="B331" s="30" t="s">
        <v>368</v>
      </c>
      <c r="C331" s="30" t="s">
        <v>366</v>
      </c>
      <c r="D331" s="31" t="s">
        <v>364</v>
      </c>
    </row>
    <row r="332" spans="1:4" x14ac:dyDescent="0.25">
      <c r="A332" s="16" t="s">
        <v>341</v>
      </c>
      <c r="B332" s="30" t="s">
        <v>368</v>
      </c>
      <c r="C332" s="30" t="s">
        <v>366</v>
      </c>
      <c r="D332" s="31" t="s">
        <v>364</v>
      </c>
    </row>
    <row r="333" spans="1:4" x14ac:dyDescent="0.25">
      <c r="A333" s="16" t="s">
        <v>342</v>
      </c>
      <c r="B333" s="30" t="s">
        <v>368</v>
      </c>
      <c r="C333" s="30" t="s">
        <v>365</v>
      </c>
      <c r="D333" s="31" t="s">
        <v>364</v>
      </c>
    </row>
    <row r="334" spans="1:4" x14ac:dyDescent="0.25">
      <c r="A334" s="16" t="s">
        <v>343</v>
      </c>
      <c r="B334" s="30" t="s">
        <v>368</v>
      </c>
      <c r="C334" s="30" t="s">
        <v>367</v>
      </c>
      <c r="D334" s="31" t="s">
        <v>364</v>
      </c>
    </row>
    <row r="335" spans="1:4" x14ac:dyDescent="0.25">
      <c r="A335" s="16" t="s">
        <v>344</v>
      </c>
      <c r="B335" s="30" t="s">
        <v>368</v>
      </c>
      <c r="C335" s="30" t="s">
        <v>366</v>
      </c>
      <c r="D335" s="31" t="s">
        <v>364</v>
      </c>
    </row>
    <row r="336" spans="1:4" x14ac:dyDescent="0.25">
      <c r="A336" s="16" t="s">
        <v>345</v>
      </c>
      <c r="B336" s="30" t="s">
        <v>369</v>
      </c>
      <c r="C336" s="30" t="s">
        <v>367</v>
      </c>
      <c r="D336" s="31" t="s">
        <v>364</v>
      </c>
    </row>
    <row r="337" spans="1:4" x14ac:dyDescent="0.25">
      <c r="A337" s="16" t="s">
        <v>346</v>
      </c>
      <c r="B337" s="30" t="s">
        <v>368</v>
      </c>
      <c r="C337" s="30" t="s">
        <v>367</v>
      </c>
      <c r="D337" s="31" t="s">
        <v>364</v>
      </c>
    </row>
    <row r="338" spans="1:4" x14ac:dyDescent="0.25">
      <c r="A338" s="16" t="s">
        <v>347</v>
      </c>
      <c r="B338" s="30" t="s">
        <v>368</v>
      </c>
      <c r="C338" s="30" t="s">
        <v>367</v>
      </c>
      <c r="D338" s="31" t="s">
        <v>364</v>
      </c>
    </row>
    <row r="339" spans="1:4" x14ac:dyDescent="0.25">
      <c r="A339" s="16" t="s">
        <v>348</v>
      </c>
      <c r="B339" s="30" t="s">
        <v>368</v>
      </c>
      <c r="C339" s="30" t="s">
        <v>367</v>
      </c>
      <c r="D339" s="31" t="s">
        <v>364</v>
      </c>
    </row>
    <row r="340" spans="1:4" x14ac:dyDescent="0.25">
      <c r="A340" s="16" t="s">
        <v>349</v>
      </c>
      <c r="B340" s="30" t="s">
        <v>368</v>
      </c>
      <c r="C340" s="30" t="s">
        <v>367</v>
      </c>
      <c r="D340" s="31" t="s">
        <v>364</v>
      </c>
    </row>
    <row r="341" spans="1:4" x14ac:dyDescent="0.25">
      <c r="A341" s="16" t="s">
        <v>350</v>
      </c>
      <c r="B341" s="30" t="s">
        <v>368</v>
      </c>
      <c r="C341" s="30" t="s">
        <v>366</v>
      </c>
      <c r="D341" s="31" t="s">
        <v>364</v>
      </c>
    </row>
    <row r="342" spans="1:4" x14ac:dyDescent="0.25">
      <c r="A342" s="16" t="s">
        <v>351</v>
      </c>
      <c r="B342" s="30" t="s">
        <v>368</v>
      </c>
      <c r="C342" s="30" t="s">
        <v>367</v>
      </c>
      <c r="D342" s="31" t="s">
        <v>364</v>
      </c>
    </row>
    <row r="343" spans="1:4" x14ac:dyDescent="0.25">
      <c r="A343" s="16" t="s">
        <v>352</v>
      </c>
      <c r="B343" s="30" t="s">
        <v>368</v>
      </c>
      <c r="C343" s="30" t="s">
        <v>367</v>
      </c>
      <c r="D343" s="31" t="s">
        <v>364</v>
      </c>
    </row>
    <row r="344" spans="1:4" x14ac:dyDescent="0.25">
      <c r="A344" s="16" t="s">
        <v>353</v>
      </c>
      <c r="B344" s="30" t="s">
        <v>368</v>
      </c>
      <c r="C344" s="30" t="s">
        <v>367</v>
      </c>
      <c r="D344" s="31" t="s">
        <v>364</v>
      </c>
    </row>
    <row r="345" spans="1:4" x14ac:dyDescent="0.25">
      <c r="A345" s="16" t="s">
        <v>354</v>
      </c>
      <c r="B345" s="30" t="s">
        <v>368</v>
      </c>
      <c r="C345" s="30" t="s">
        <v>367</v>
      </c>
      <c r="D345" s="31" t="s">
        <v>364</v>
      </c>
    </row>
    <row r="346" spans="1:4" x14ac:dyDescent="0.25">
      <c r="A346" s="16" t="s">
        <v>355</v>
      </c>
      <c r="B346" s="30" t="s">
        <v>369</v>
      </c>
      <c r="C346" s="30" t="s">
        <v>366</v>
      </c>
      <c r="D346" s="31" t="s">
        <v>364</v>
      </c>
    </row>
    <row r="347" spans="1:4" ht="15.75" thickBot="1" x14ac:dyDescent="0.3">
      <c r="A347" s="17" t="s">
        <v>356</v>
      </c>
      <c r="B347" s="32" t="s">
        <v>369</v>
      </c>
      <c r="C347" s="32" t="s">
        <v>367</v>
      </c>
      <c r="D347" s="33" t="s">
        <v>364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AB0F-0532-4D5D-8175-3D44DD8BEF9D}">
  <dimension ref="A1:E277"/>
  <sheetViews>
    <sheetView topLeftCell="A36" workbookViewId="0">
      <selection activeCell="G272" sqref="G272"/>
    </sheetView>
  </sheetViews>
  <sheetFormatPr defaultRowHeight="15" x14ac:dyDescent="0.25"/>
  <cols>
    <col min="1" max="1" width="26.7109375" style="20" customWidth="1"/>
    <col min="2" max="4" width="15.7109375" customWidth="1"/>
    <col min="5" max="5" width="50.7109375" customWidth="1"/>
  </cols>
  <sheetData>
    <row r="1" spans="1:5" ht="15.75" thickBot="1" x14ac:dyDescent="0.3">
      <c r="A1" s="21" t="s">
        <v>3</v>
      </c>
      <c r="B1" s="23" t="s">
        <v>362</v>
      </c>
      <c r="C1" s="23" t="s">
        <v>363</v>
      </c>
      <c r="D1" s="24" t="s">
        <v>8</v>
      </c>
      <c r="E1" s="22" t="s">
        <v>4</v>
      </c>
    </row>
    <row r="2" spans="1:5" x14ac:dyDescent="0.25">
      <c r="A2" s="34">
        <v>10</v>
      </c>
      <c r="B2" s="35" t="s">
        <v>368</v>
      </c>
      <c r="C2" s="35" t="s">
        <v>367</v>
      </c>
      <c r="D2" s="35" t="s">
        <v>364</v>
      </c>
      <c r="E2" s="36">
        <v>400</v>
      </c>
    </row>
    <row r="3" spans="1:5" x14ac:dyDescent="0.25">
      <c r="A3" s="34">
        <v>15</v>
      </c>
      <c r="B3" s="35" t="s">
        <v>368</v>
      </c>
      <c r="C3" s="35" t="s">
        <v>367</v>
      </c>
      <c r="D3" s="37" t="s">
        <v>364</v>
      </c>
      <c r="E3" s="38">
        <v>600</v>
      </c>
    </row>
    <row r="4" spans="1:5" x14ac:dyDescent="0.25">
      <c r="A4" s="39">
        <v>20</v>
      </c>
      <c r="B4" s="37" t="s">
        <v>368</v>
      </c>
      <c r="C4" s="37" t="s">
        <v>367</v>
      </c>
      <c r="D4" s="37" t="s">
        <v>364</v>
      </c>
      <c r="E4" s="38">
        <v>800</v>
      </c>
    </row>
    <row r="5" spans="1:5" x14ac:dyDescent="0.25">
      <c r="A5" s="39">
        <v>25</v>
      </c>
      <c r="B5" s="37" t="s">
        <v>368</v>
      </c>
      <c r="C5" s="37" t="s">
        <v>367</v>
      </c>
      <c r="D5" s="37" t="s">
        <v>364</v>
      </c>
      <c r="E5" s="38">
        <v>1100</v>
      </c>
    </row>
    <row r="6" spans="1:5" x14ac:dyDescent="0.25">
      <c r="A6" s="39">
        <v>30</v>
      </c>
      <c r="B6" s="37" t="s">
        <v>368</v>
      </c>
      <c r="C6" s="37" t="s">
        <v>367</v>
      </c>
      <c r="D6" s="37" t="s">
        <v>364</v>
      </c>
      <c r="E6" s="38">
        <v>1400</v>
      </c>
    </row>
    <row r="7" spans="1:5" x14ac:dyDescent="0.25">
      <c r="A7" s="39">
        <v>35</v>
      </c>
      <c r="B7" s="37" t="s">
        <v>368</v>
      </c>
      <c r="C7" s="37" t="s">
        <v>367</v>
      </c>
      <c r="D7" s="37" t="s">
        <v>364</v>
      </c>
      <c r="E7" s="38">
        <v>1700</v>
      </c>
    </row>
    <row r="8" spans="1:5" x14ac:dyDescent="0.25">
      <c r="A8" s="39">
        <v>40</v>
      </c>
      <c r="B8" s="37" t="s">
        <v>368</v>
      </c>
      <c r="C8" s="37" t="s">
        <v>367</v>
      </c>
      <c r="D8" s="37" t="s">
        <v>364</v>
      </c>
      <c r="E8" s="38">
        <v>2000</v>
      </c>
    </row>
    <row r="9" spans="1:5" x14ac:dyDescent="0.25">
      <c r="A9" s="39">
        <v>45</v>
      </c>
      <c r="B9" s="37" t="s">
        <v>368</v>
      </c>
      <c r="C9" s="37" t="s">
        <v>367</v>
      </c>
      <c r="D9" s="37" t="s">
        <v>364</v>
      </c>
      <c r="E9" s="38">
        <v>2500</v>
      </c>
    </row>
    <row r="10" spans="1:5" x14ac:dyDescent="0.25">
      <c r="A10" s="39">
        <v>50</v>
      </c>
      <c r="B10" s="37" t="s">
        <v>368</v>
      </c>
      <c r="C10" s="37" t="s">
        <v>367</v>
      </c>
      <c r="D10" s="37" t="s">
        <v>364</v>
      </c>
      <c r="E10" s="38">
        <v>3000</v>
      </c>
    </row>
    <row r="11" spans="1:5" x14ac:dyDescent="0.25">
      <c r="A11" s="39">
        <v>55</v>
      </c>
      <c r="B11" s="37" t="s">
        <v>368</v>
      </c>
      <c r="C11" s="37" t="s">
        <v>367</v>
      </c>
      <c r="D11" s="37" t="s">
        <v>364</v>
      </c>
      <c r="E11" s="38">
        <v>3500</v>
      </c>
    </row>
    <row r="12" spans="1:5" x14ac:dyDescent="0.25">
      <c r="A12" s="39">
        <v>60</v>
      </c>
      <c r="B12" s="37" t="s">
        <v>368</v>
      </c>
      <c r="C12" s="37" t="s">
        <v>367</v>
      </c>
      <c r="D12" s="37" t="s">
        <v>364</v>
      </c>
      <c r="E12" s="38">
        <v>4000</v>
      </c>
    </row>
    <row r="13" spans="1:5" x14ac:dyDescent="0.25">
      <c r="A13" s="39">
        <v>65</v>
      </c>
      <c r="B13" s="37" t="s">
        <v>368</v>
      </c>
      <c r="C13" s="37" t="s">
        <v>367</v>
      </c>
      <c r="D13" s="37" t="s">
        <v>364</v>
      </c>
      <c r="E13" s="38">
        <v>4500</v>
      </c>
    </row>
    <row r="14" spans="1:5" x14ac:dyDescent="0.25">
      <c r="A14" s="39">
        <v>70</v>
      </c>
      <c r="B14" s="37" t="s">
        <v>368</v>
      </c>
      <c r="C14" s="37" t="s">
        <v>367</v>
      </c>
      <c r="D14" s="37" t="s">
        <v>364</v>
      </c>
      <c r="E14" s="38">
        <v>5000</v>
      </c>
    </row>
    <row r="15" spans="1:5" x14ac:dyDescent="0.25">
      <c r="A15" s="39">
        <v>75</v>
      </c>
      <c r="B15" s="37" t="s">
        <v>368</v>
      </c>
      <c r="C15" s="37" t="s">
        <v>367</v>
      </c>
      <c r="D15" s="37" t="s">
        <v>364</v>
      </c>
      <c r="E15" s="38">
        <v>5500</v>
      </c>
    </row>
    <row r="16" spans="1:5" x14ac:dyDescent="0.25">
      <c r="A16" s="39">
        <v>80</v>
      </c>
      <c r="B16" s="37" t="s">
        <v>368</v>
      </c>
      <c r="C16" s="37" t="s">
        <v>367</v>
      </c>
      <c r="D16" s="37" t="s">
        <v>364</v>
      </c>
      <c r="E16" s="38">
        <v>6000</v>
      </c>
    </row>
    <row r="17" spans="1:5" x14ac:dyDescent="0.25">
      <c r="A17" s="39">
        <v>85</v>
      </c>
      <c r="B17" s="37" t="s">
        <v>368</v>
      </c>
      <c r="C17" s="37" t="s">
        <v>367</v>
      </c>
      <c r="D17" s="37" t="s">
        <v>364</v>
      </c>
      <c r="E17" s="38">
        <v>6000</v>
      </c>
    </row>
    <row r="18" spans="1:5" x14ac:dyDescent="0.25">
      <c r="A18" s="39">
        <v>90</v>
      </c>
      <c r="B18" s="37" t="s">
        <v>368</v>
      </c>
      <c r="C18" s="37" t="s">
        <v>367</v>
      </c>
      <c r="D18" s="37" t="s">
        <v>364</v>
      </c>
      <c r="E18" s="38">
        <v>6000</v>
      </c>
    </row>
    <row r="19" spans="1:5" x14ac:dyDescent="0.25">
      <c r="A19" s="39">
        <v>95</v>
      </c>
      <c r="B19" s="37" t="s">
        <v>368</v>
      </c>
      <c r="C19" s="37" t="s">
        <v>367</v>
      </c>
      <c r="D19" s="37" t="s">
        <v>364</v>
      </c>
      <c r="E19" s="38">
        <v>6000</v>
      </c>
    </row>
    <row r="20" spans="1:5" ht="15.75" thickBot="1" x14ac:dyDescent="0.3">
      <c r="A20" s="40">
        <v>100</v>
      </c>
      <c r="B20" s="41" t="s">
        <v>368</v>
      </c>
      <c r="C20" s="41" t="s">
        <v>367</v>
      </c>
      <c r="D20" s="41" t="s">
        <v>364</v>
      </c>
      <c r="E20" s="42">
        <v>6000</v>
      </c>
    </row>
    <row r="21" spans="1:5" ht="15.75" thickTop="1" x14ac:dyDescent="0.25">
      <c r="A21" s="34">
        <v>10</v>
      </c>
      <c r="B21" s="35" t="s">
        <v>368</v>
      </c>
      <c r="C21" s="35" t="s">
        <v>366</v>
      </c>
      <c r="D21" s="35" t="s">
        <v>364</v>
      </c>
      <c r="E21" s="43">
        <v>75</v>
      </c>
    </row>
    <row r="22" spans="1:5" x14ac:dyDescent="0.25">
      <c r="A22" s="34">
        <v>15</v>
      </c>
      <c r="B22" s="35" t="s">
        <v>368</v>
      </c>
      <c r="C22" s="35" t="s">
        <v>366</v>
      </c>
      <c r="D22" s="44" t="s">
        <v>364</v>
      </c>
      <c r="E22" s="59">
        <v>113</v>
      </c>
    </row>
    <row r="23" spans="1:5" x14ac:dyDescent="0.25">
      <c r="A23" s="39">
        <v>20</v>
      </c>
      <c r="B23" s="37" t="s">
        <v>368</v>
      </c>
      <c r="C23" s="35" t="s">
        <v>366</v>
      </c>
      <c r="D23" s="45" t="s">
        <v>364</v>
      </c>
      <c r="E23" s="59">
        <v>150</v>
      </c>
    </row>
    <row r="24" spans="1:5" x14ac:dyDescent="0.25">
      <c r="A24" s="39">
        <v>25</v>
      </c>
      <c r="B24" s="37" t="s">
        <v>368</v>
      </c>
      <c r="C24" s="35" t="s">
        <v>366</v>
      </c>
      <c r="D24" s="45" t="s">
        <v>364</v>
      </c>
      <c r="E24" s="59">
        <v>313</v>
      </c>
    </row>
    <row r="25" spans="1:5" x14ac:dyDescent="0.25">
      <c r="A25" s="39">
        <v>30</v>
      </c>
      <c r="B25" s="37" t="s">
        <v>368</v>
      </c>
      <c r="C25" s="35" t="s">
        <v>366</v>
      </c>
      <c r="D25" s="45" t="s">
        <v>364</v>
      </c>
      <c r="E25" s="59">
        <v>475</v>
      </c>
    </row>
    <row r="26" spans="1:5" x14ac:dyDescent="0.25">
      <c r="A26" s="39">
        <v>35</v>
      </c>
      <c r="B26" s="37" t="s">
        <v>368</v>
      </c>
      <c r="C26" s="35" t="s">
        <v>366</v>
      </c>
      <c r="D26" s="45" t="s">
        <v>364</v>
      </c>
      <c r="E26" s="59">
        <v>638</v>
      </c>
    </row>
    <row r="27" spans="1:5" x14ac:dyDescent="0.25">
      <c r="A27" s="39">
        <v>40</v>
      </c>
      <c r="B27" s="37" t="s">
        <v>368</v>
      </c>
      <c r="C27" s="35" t="s">
        <v>366</v>
      </c>
      <c r="D27" s="45" t="s">
        <v>364</v>
      </c>
      <c r="E27" s="38">
        <v>800</v>
      </c>
    </row>
    <row r="28" spans="1:5" x14ac:dyDescent="0.25">
      <c r="A28" s="39">
        <v>45</v>
      </c>
      <c r="B28" s="37" t="s">
        <v>368</v>
      </c>
      <c r="C28" s="35" t="s">
        <v>366</v>
      </c>
      <c r="D28" s="45" t="s">
        <v>364</v>
      </c>
      <c r="E28" s="38">
        <v>1100</v>
      </c>
    </row>
    <row r="29" spans="1:5" x14ac:dyDescent="0.25">
      <c r="A29" s="39">
        <v>50</v>
      </c>
      <c r="B29" s="37" t="s">
        <v>368</v>
      </c>
      <c r="C29" s="35" t="s">
        <v>366</v>
      </c>
      <c r="D29" s="45" t="s">
        <v>364</v>
      </c>
      <c r="E29" s="38">
        <v>1400</v>
      </c>
    </row>
    <row r="30" spans="1:5" x14ac:dyDescent="0.25">
      <c r="A30" s="39">
        <v>55</v>
      </c>
      <c r="B30" s="37" t="s">
        <v>368</v>
      </c>
      <c r="C30" s="35" t="s">
        <v>366</v>
      </c>
      <c r="D30" s="45" t="s">
        <v>364</v>
      </c>
      <c r="E30" s="38">
        <v>1700</v>
      </c>
    </row>
    <row r="31" spans="1:5" x14ac:dyDescent="0.25">
      <c r="A31" s="39">
        <v>60</v>
      </c>
      <c r="B31" s="37" t="s">
        <v>368</v>
      </c>
      <c r="C31" s="35" t="s">
        <v>366</v>
      </c>
      <c r="D31" s="45" t="s">
        <v>364</v>
      </c>
      <c r="E31" s="38">
        <v>2000</v>
      </c>
    </row>
    <row r="32" spans="1:5" x14ac:dyDescent="0.25">
      <c r="A32" s="39">
        <v>65</v>
      </c>
      <c r="B32" s="37" t="s">
        <v>368</v>
      </c>
      <c r="C32" s="35" t="s">
        <v>366</v>
      </c>
      <c r="D32" s="45" t="s">
        <v>364</v>
      </c>
      <c r="E32" s="38">
        <v>2500</v>
      </c>
    </row>
    <row r="33" spans="1:5" x14ac:dyDescent="0.25">
      <c r="A33" s="39">
        <v>70</v>
      </c>
      <c r="B33" s="37" t="s">
        <v>368</v>
      </c>
      <c r="C33" s="35" t="s">
        <v>366</v>
      </c>
      <c r="D33" s="45" t="s">
        <v>364</v>
      </c>
      <c r="E33" s="38">
        <v>3000</v>
      </c>
    </row>
    <row r="34" spans="1:5" x14ac:dyDescent="0.25">
      <c r="A34" s="39">
        <v>75</v>
      </c>
      <c r="B34" s="37" t="s">
        <v>368</v>
      </c>
      <c r="C34" s="35" t="s">
        <v>366</v>
      </c>
      <c r="D34" s="45" t="s">
        <v>364</v>
      </c>
      <c r="E34" s="38">
        <v>3500</v>
      </c>
    </row>
    <row r="35" spans="1:5" x14ac:dyDescent="0.25">
      <c r="A35" s="39">
        <v>80</v>
      </c>
      <c r="B35" s="37" t="s">
        <v>368</v>
      </c>
      <c r="C35" s="35" t="s">
        <v>366</v>
      </c>
      <c r="D35" s="45" t="s">
        <v>364</v>
      </c>
      <c r="E35" s="46">
        <v>4000</v>
      </c>
    </row>
    <row r="36" spans="1:5" x14ac:dyDescent="0.25">
      <c r="A36" s="39">
        <v>85</v>
      </c>
      <c r="B36" s="37" t="s">
        <v>368</v>
      </c>
      <c r="C36" s="35" t="s">
        <v>366</v>
      </c>
      <c r="D36" s="45" t="s">
        <v>364</v>
      </c>
      <c r="E36" s="46">
        <v>4000</v>
      </c>
    </row>
    <row r="37" spans="1:5" x14ac:dyDescent="0.25">
      <c r="A37" s="39">
        <v>90</v>
      </c>
      <c r="B37" s="37" t="s">
        <v>368</v>
      </c>
      <c r="C37" s="35" t="s">
        <v>366</v>
      </c>
      <c r="D37" s="45" t="s">
        <v>364</v>
      </c>
      <c r="E37" s="46">
        <v>4000</v>
      </c>
    </row>
    <row r="38" spans="1:5" x14ac:dyDescent="0.25">
      <c r="A38" s="39">
        <v>95</v>
      </c>
      <c r="B38" s="37" t="s">
        <v>368</v>
      </c>
      <c r="C38" s="35" t="s">
        <v>366</v>
      </c>
      <c r="D38" s="45" t="s">
        <v>364</v>
      </c>
      <c r="E38" s="46">
        <v>4000</v>
      </c>
    </row>
    <row r="39" spans="1:5" ht="15.75" thickBot="1" x14ac:dyDescent="0.3">
      <c r="A39" s="40">
        <v>100</v>
      </c>
      <c r="B39" s="41" t="s">
        <v>368</v>
      </c>
      <c r="C39" s="41" t="s">
        <v>366</v>
      </c>
      <c r="D39" s="47" t="s">
        <v>364</v>
      </c>
      <c r="E39" s="48">
        <v>4000</v>
      </c>
    </row>
    <row r="40" spans="1:5" ht="15.75" thickTop="1" x14ac:dyDescent="0.25">
      <c r="A40" s="34">
        <v>10</v>
      </c>
      <c r="B40" s="35" t="s">
        <v>368</v>
      </c>
      <c r="C40" s="35" t="s">
        <v>365</v>
      </c>
      <c r="D40" s="35" t="s">
        <v>364</v>
      </c>
      <c r="E40" s="49">
        <v>25</v>
      </c>
    </row>
    <row r="41" spans="1:5" x14ac:dyDescent="0.25">
      <c r="A41" s="34">
        <v>15</v>
      </c>
      <c r="B41" s="35" t="s">
        <v>368</v>
      </c>
      <c r="C41" s="35" t="s">
        <v>365</v>
      </c>
      <c r="D41" s="44" t="s">
        <v>364</v>
      </c>
      <c r="E41" s="59">
        <v>38</v>
      </c>
    </row>
    <row r="42" spans="1:5" x14ac:dyDescent="0.25">
      <c r="A42" s="39">
        <v>20</v>
      </c>
      <c r="B42" s="37" t="s">
        <v>368</v>
      </c>
      <c r="C42" s="35" t="s">
        <v>365</v>
      </c>
      <c r="D42" s="45" t="s">
        <v>364</v>
      </c>
      <c r="E42" s="59">
        <v>50</v>
      </c>
    </row>
    <row r="43" spans="1:5" x14ac:dyDescent="0.25">
      <c r="A43" s="39">
        <v>25</v>
      </c>
      <c r="B43" s="37" t="s">
        <v>368</v>
      </c>
      <c r="C43" s="35" t="s">
        <v>365</v>
      </c>
      <c r="D43" s="45" t="s">
        <v>364</v>
      </c>
      <c r="E43" s="59">
        <v>75</v>
      </c>
    </row>
    <row r="44" spans="1:5" x14ac:dyDescent="0.25">
      <c r="A44" s="39">
        <v>30</v>
      </c>
      <c r="B44" s="37" t="s">
        <v>368</v>
      </c>
      <c r="C44" s="35" t="s">
        <v>365</v>
      </c>
      <c r="D44" s="45" t="s">
        <v>364</v>
      </c>
      <c r="E44" s="59">
        <v>100</v>
      </c>
    </row>
    <row r="45" spans="1:5" x14ac:dyDescent="0.25">
      <c r="A45" s="39">
        <v>35</v>
      </c>
      <c r="B45" s="37" t="s">
        <v>368</v>
      </c>
      <c r="C45" s="35" t="s">
        <v>365</v>
      </c>
      <c r="D45" s="45" t="s">
        <v>364</v>
      </c>
      <c r="E45" s="59">
        <v>125</v>
      </c>
    </row>
    <row r="46" spans="1:5" x14ac:dyDescent="0.25">
      <c r="A46" s="39">
        <v>40</v>
      </c>
      <c r="B46" s="37" t="s">
        <v>368</v>
      </c>
      <c r="C46" s="35" t="s">
        <v>365</v>
      </c>
      <c r="D46" s="45" t="s">
        <v>364</v>
      </c>
      <c r="E46" s="59">
        <v>150</v>
      </c>
    </row>
    <row r="47" spans="1:5" x14ac:dyDescent="0.25">
      <c r="A47" s="39">
        <v>45</v>
      </c>
      <c r="B47" s="37" t="s">
        <v>368</v>
      </c>
      <c r="C47" s="35" t="s">
        <v>365</v>
      </c>
      <c r="D47" s="45" t="s">
        <v>364</v>
      </c>
      <c r="E47" s="59">
        <v>213</v>
      </c>
    </row>
    <row r="48" spans="1:5" x14ac:dyDescent="0.25">
      <c r="A48" s="39">
        <v>50</v>
      </c>
      <c r="B48" s="37" t="s">
        <v>368</v>
      </c>
      <c r="C48" s="35" t="s">
        <v>365</v>
      </c>
      <c r="D48" s="45" t="s">
        <v>364</v>
      </c>
      <c r="E48" s="59">
        <v>275</v>
      </c>
    </row>
    <row r="49" spans="1:5" x14ac:dyDescent="0.25">
      <c r="A49" s="39">
        <v>55</v>
      </c>
      <c r="B49" s="37" t="s">
        <v>368</v>
      </c>
      <c r="C49" s="35" t="s">
        <v>365</v>
      </c>
      <c r="D49" s="45" t="s">
        <v>364</v>
      </c>
      <c r="E49" s="59">
        <v>338</v>
      </c>
    </row>
    <row r="50" spans="1:5" x14ac:dyDescent="0.25">
      <c r="A50" s="39">
        <v>60</v>
      </c>
      <c r="B50" s="37" t="s">
        <v>368</v>
      </c>
      <c r="C50" s="35" t="s">
        <v>365</v>
      </c>
      <c r="D50" s="45" t="s">
        <v>364</v>
      </c>
      <c r="E50" s="38">
        <v>400</v>
      </c>
    </row>
    <row r="51" spans="1:5" x14ac:dyDescent="0.25">
      <c r="A51" s="39">
        <v>65</v>
      </c>
      <c r="B51" s="37" t="s">
        <v>368</v>
      </c>
      <c r="C51" s="35" t="s">
        <v>365</v>
      </c>
      <c r="D51" s="45" t="s">
        <v>364</v>
      </c>
      <c r="E51" s="38">
        <v>500</v>
      </c>
    </row>
    <row r="52" spans="1:5" x14ac:dyDescent="0.25">
      <c r="A52" s="39">
        <v>70</v>
      </c>
      <c r="B52" s="37" t="s">
        <v>368</v>
      </c>
      <c r="C52" s="35" t="s">
        <v>365</v>
      </c>
      <c r="D52" s="45" t="s">
        <v>364</v>
      </c>
      <c r="E52" s="38">
        <v>600</v>
      </c>
    </row>
    <row r="53" spans="1:5" x14ac:dyDescent="0.25">
      <c r="A53" s="39">
        <v>75</v>
      </c>
      <c r="B53" s="37" t="s">
        <v>368</v>
      </c>
      <c r="C53" s="35" t="s">
        <v>365</v>
      </c>
      <c r="D53" s="45" t="s">
        <v>364</v>
      </c>
      <c r="E53" s="38">
        <v>700</v>
      </c>
    </row>
    <row r="54" spans="1:5" x14ac:dyDescent="0.25">
      <c r="A54" s="39">
        <v>80</v>
      </c>
      <c r="B54" s="37" t="s">
        <v>368</v>
      </c>
      <c r="C54" s="35" t="s">
        <v>365</v>
      </c>
      <c r="D54" s="45" t="s">
        <v>364</v>
      </c>
      <c r="E54" s="46">
        <v>800</v>
      </c>
    </row>
    <row r="55" spans="1:5" x14ac:dyDescent="0.25">
      <c r="A55" s="39">
        <v>85</v>
      </c>
      <c r="B55" s="37" t="s">
        <v>368</v>
      </c>
      <c r="C55" s="35" t="s">
        <v>365</v>
      </c>
      <c r="D55" s="45" t="s">
        <v>364</v>
      </c>
      <c r="E55" s="46">
        <v>800</v>
      </c>
    </row>
    <row r="56" spans="1:5" x14ac:dyDescent="0.25">
      <c r="A56" s="39">
        <v>90</v>
      </c>
      <c r="B56" s="37" t="s">
        <v>368</v>
      </c>
      <c r="C56" s="35" t="s">
        <v>365</v>
      </c>
      <c r="D56" s="45" t="s">
        <v>364</v>
      </c>
      <c r="E56" s="46">
        <v>800</v>
      </c>
    </row>
    <row r="57" spans="1:5" x14ac:dyDescent="0.25">
      <c r="A57" s="39">
        <v>95</v>
      </c>
      <c r="B57" s="37" t="s">
        <v>368</v>
      </c>
      <c r="C57" s="35" t="s">
        <v>365</v>
      </c>
      <c r="D57" s="45" t="s">
        <v>364</v>
      </c>
      <c r="E57" s="46">
        <v>800</v>
      </c>
    </row>
    <row r="58" spans="1:5" ht="15.75" thickBot="1" x14ac:dyDescent="0.3">
      <c r="A58" s="40">
        <v>100</v>
      </c>
      <c r="B58" s="41" t="s">
        <v>368</v>
      </c>
      <c r="C58" s="41" t="s">
        <v>365</v>
      </c>
      <c r="D58" s="47" t="s">
        <v>364</v>
      </c>
      <c r="E58" s="48">
        <v>800</v>
      </c>
    </row>
    <row r="59" spans="1:5" ht="15.75" thickTop="1" x14ac:dyDescent="0.25">
      <c r="A59" s="34">
        <v>10</v>
      </c>
      <c r="B59" s="35" t="s">
        <v>369</v>
      </c>
      <c r="C59" s="35" t="s">
        <v>367</v>
      </c>
      <c r="D59" s="35" t="s">
        <v>364</v>
      </c>
      <c r="E59" s="49">
        <v>75</v>
      </c>
    </row>
    <row r="60" spans="1:5" x14ac:dyDescent="0.25">
      <c r="A60" s="34">
        <v>15</v>
      </c>
      <c r="B60" s="35" t="s">
        <v>369</v>
      </c>
      <c r="C60" s="35" t="s">
        <v>367</v>
      </c>
      <c r="D60" s="44" t="s">
        <v>364</v>
      </c>
      <c r="E60" s="59">
        <v>113</v>
      </c>
    </row>
    <row r="61" spans="1:5" x14ac:dyDescent="0.25">
      <c r="A61" s="39">
        <v>20</v>
      </c>
      <c r="B61" s="35" t="s">
        <v>369</v>
      </c>
      <c r="C61" s="37" t="s">
        <v>367</v>
      </c>
      <c r="D61" s="45" t="s">
        <v>364</v>
      </c>
      <c r="E61" s="59">
        <v>150</v>
      </c>
    </row>
    <row r="62" spans="1:5" x14ac:dyDescent="0.25">
      <c r="A62" s="39">
        <v>25</v>
      </c>
      <c r="B62" s="35" t="s">
        <v>369</v>
      </c>
      <c r="C62" s="37" t="s">
        <v>367</v>
      </c>
      <c r="D62" s="45" t="s">
        <v>364</v>
      </c>
      <c r="E62" s="59">
        <v>213</v>
      </c>
    </row>
    <row r="63" spans="1:5" x14ac:dyDescent="0.25">
      <c r="A63" s="39">
        <v>30</v>
      </c>
      <c r="B63" s="35" t="s">
        <v>369</v>
      </c>
      <c r="C63" s="37" t="s">
        <v>367</v>
      </c>
      <c r="D63" s="45" t="s">
        <v>364</v>
      </c>
      <c r="E63" s="59">
        <v>275</v>
      </c>
    </row>
    <row r="64" spans="1:5" x14ac:dyDescent="0.25">
      <c r="A64" s="39">
        <v>35</v>
      </c>
      <c r="B64" s="35" t="s">
        <v>369</v>
      </c>
      <c r="C64" s="37" t="s">
        <v>367</v>
      </c>
      <c r="D64" s="45" t="s">
        <v>364</v>
      </c>
      <c r="E64" s="59">
        <v>338</v>
      </c>
    </row>
    <row r="65" spans="1:5" x14ac:dyDescent="0.25">
      <c r="A65" s="39">
        <v>40</v>
      </c>
      <c r="B65" s="35" t="s">
        <v>369</v>
      </c>
      <c r="C65" s="37" t="s">
        <v>367</v>
      </c>
      <c r="D65" s="45" t="s">
        <v>364</v>
      </c>
      <c r="E65" s="38">
        <v>400</v>
      </c>
    </row>
    <row r="66" spans="1:5" x14ac:dyDescent="0.25">
      <c r="A66" s="39">
        <v>45</v>
      </c>
      <c r="B66" s="35" t="s">
        <v>369</v>
      </c>
      <c r="C66" s="37" t="s">
        <v>367</v>
      </c>
      <c r="D66" s="45" t="s">
        <v>364</v>
      </c>
      <c r="E66" s="38">
        <v>500</v>
      </c>
    </row>
    <row r="67" spans="1:5" x14ac:dyDescent="0.25">
      <c r="A67" s="39">
        <v>50</v>
      </c>
      <c r="B67" s="35" t="s">
        <v>369</v>
      </c>
      <c r="C67" s="37" t="s">
        <v>367</v>
      </c>
      <c r="D67" s="45" t="s">
        <v>364</v>
      </c>
      <c r="E67" s="38">
        <v>600</v>
      </c>
    </row>
    <row r="68" spans="1:5" x14ac:dyDescent="0.25">
      <c r="A68" s="39">
        <v>55</v>
      </c>
      <c r="B68" s="35" t="s">
        <v>369</v>
      </c>
      <c r="C68" s="37" t="s">
        <v>367</v>
      </c>
      <c r="D68" s="45" t="s">
        <v>364</v>
      </c>
      <c r="E68" s="38">
        <v>700</v>
      </c>
    </row>
    <row r="69" spans="1:5" x14ac:dyDescent="0.25">
      <c r="A69" s="39">
        <v>60</v>
      </c>
      <c r="B69" s="35" t="s">
        <v>369</v>
      </c>
      <c r="C69" s="37" t="s">
        <v>367</v>
      </c>
      <c r="D69" s="45" t="s">
        <v>364</v>
      </c>
      <c r="E69" s="38">
        <v>800</v>
      </c>
    </row>
    <row r="70" spans="1:5" x14ac:dyDescent="0.25">
      <c r="A70" s="39">
        <v>65</v>
      </c>
      <c r="B70" s="35" t="s">
        <v>369</v>
      </c>
      <c r="C70" s="37" t="s">
        <v>367</v>
      </c>
      <c r="D70" s="45" t="s">
        <v>364</v>
      </c>
      <c r="E70" s="38">
        <v>1100</v>
      </c>
    </row>
    <row r="71" spans="1:5" x14ac:dyDescent="0.25">
      <c r="A71" s="39">
        <v>70</v>
      </c>
      <c r="B71" s="35" t="s">
        <v>369</v>
      </c>
      <c r="C71" s="37" t="s">
        <v>367</v>
      </c>
      <c r="D71" s="45" t="s">
        <v>364</v>
      </c>
      <c r="E71" s="38">
        <v>1400</v>
      </c>
    </row>
    <row r="72" spans="1:5" x14ac:dyDescent="0.25">
      <c r="A72" s="39">
        <v>75</v>
      </c>
      <c r="B72" s="35" t="s">
        <v>369</v>
      </c>
      <c r="C72" s="37" t="s">
        <v>367</v>
      </c>
      <c r="D72" s="45" t="s">
        <v>364</v>
      </c>
      <c r="E72" s="38">
        <v>1700</v>
      </c>
    </row>
    <row r="73" spans="1:5" x14ac:dyDescent="0.25">
      <c r="A73" s="39">
        <v>80</v>
      </c>
      <c r="B73" s="35" t="s">
        <v>369</v>
      </c>
      <c r="C73" s="37" t="s">
        <v>367</v>
      </c>
      <c r="D73" s="45" t="s">
        <v>364</v>
      </c>
      <c r="E73" s="46">
        <v>2000</v>
      </c>
    </row>
    <row r="74" spans="1:5" x14ac:dyDescent="0.25">
      <c r="A74" s="39">
        <v>85</v>
      </c>
      <c r="B74" s="35" t="s">
        <v>369</v>
      </c>
      <c r="C74" s="37" t="s">
        <v>367</v>
      </c>
      <c r="D74" s="45" t="s">
        <v>364</v>
      </c>
      <c r="E74" s="46">
        <v>2000</v>
      </c>
    </row>
    <row r="75" spans="1:5" x14ac:dyDescent="0.25">
      <c r="A75" s="39">
        <v>90</v>
      </c>
      <c r="B75" s="35" t="s">
        <v>369</v>
      </c>
      <c r="C75" s="37" t="s">
        <v>367</v>
      </c>
      <c r="D75" s="45" t="s">
        <v>364</v>
      </c>
      <c r="E75" s="46">
        <v>2000</v>
      </c>
    </row>
    <row r="76" spans="1:5" x14ac:dyDescent="0.25">
      <c r="A76" s="39">
        <v>95</v>
      </c>
      <c r="B76" s="35" t="s">
        <v>369</v>
      </c>
      <c r="C76" s="37" t="s">
        <v>367</v>
      </c>
      <c r="D76" s="45" t="s">
        <v>364</v>
      </c>
      <c r="E76" s="46">
        <v>2000</v>
      </c>
    </row>
    <row r="77" spans="1:5" ht="15.75" thickBot="1" x14ac:dyDescent="0.3">
      <c r="A77" s="40">
        <v>100</v>
      </c>
      <c r="B77" s="41" t="s">
        <v>369</v>
      </c>
      <c r="C77" s="41" t="s">
        <v>367</v>
      </c>
      <c r="D77" s="47" t="s">
        <v>364</v>
      </c>
      <c r="E77" s="48">
        <v>2000</v>
      </c>
    </row>
    <row r="78" spans="1:5" ht="15.75" thickTop="1" x14ac:dyDescent="0.25">
      <c r="A78" s="34">
        <v>10</v>
      </c>
      <c r="B78" s="35" t="s">
        <v>369</v>
      </c>
      <c r="C78" s="35" t="s">
        <v>366</v>
      </c>
      <c r="D78" s="35" t="s">
        <v>364</v>
      </c>
      <c r="E78" s="60">
        <v>25</v>
      </c>
    </row>
    <row r="79" spans="1:5" x14ac:dyDescent="0.25">
      <c r="A79" s="34">
        <v>15</v>
      </c>
      <c r="B79" s="35" t="s">
        <v>369</v>
      </c>
      <c r="C79" s="35" t="s">
        <v>366</v>
      </c>
      <c r="D79" s="44" t="s">
        <v>364</v>
      </c>
      <c r="E79" s="59">
        <v>38</v>
      </c>
    </row>
    <row r="80" spans="1:5" x14ac:dyDescent="0.25">
      <c r="A80" s="39">
        <v>20</v>
      </c>
      <c r="B80" s="35" t="s">
        <v>369</v>
      </c>
      <c r="C80" s="35" t="s">
        <v>366</v>
      </c>
      <c r="D80" s="45" t="s">
        <v>364</v>
      </c>
      <c r="E80" s="59">
        <v>50</v>
      </c>
    </row>
    <row r="81" spans="1:5" x14ac:dyDescent="0.25">
      <c r="A81" s="39">
        <v>25</v>
      </c>
      <c r="B81" s="35" t="s">
        <v>369</v>
      </c>
      <c r="C81" s="35" t="s">
        <v>366</v>
      </c>
      <c r="D81" s="45" t="s">
        <v>364</v>
      </c>
      <c r="E81" s="59">
        <v>75</v>
      </c>
    </row>
    <row r="82" spans="1:5" x14ac:dyDescent="0.25">
      <c r="A82" s="39">
        <v>30</v>
      </c>
      <c r="B82" s="35" t="s">
        <v>369</v>
      </c>
      <c r="C82" s="35" t="s">
        <v>366</v>
      </c>
      <c r="D82" s="45" t="s">
        <v>364</v>
      </c>
      <c r="E82" s="59">
        <v>100</v>
      </c>
    </row>
    <row r="83" spans="1:5" x14ac:dyDescent="0.25">
      <c r="A83" s="39">
        <v>35</v>
      </c>
      <c r="B83" s="35" t="s">
        <v>369</v>
      </c>
      <c r="C83" s="35" t="s">
        <v>366</v>
      </c>
      <c r="D83" s="45" t="s">
        <v>364</v>
      </c>
      <c r="E83" s="59">
        <v>125</v>
      </c>
    </row>
    <row r="84" spans="1:5" x14ac:dyDescent="0.25">
      <c r="A84" s="39">
        <v>40</v>
      </c>
      <c r="B84" s="35" t="s">
        <v>369</v>
      </c>
      <c r="C84" s="35" t="s">
        <v>366</v>
      </c>
      <c r="D84" s="45" t="s">
        <v>364</v>
      </c>
      <c r="E84" s="59">
        <v>150</v>
      </c>
    </row>
    <row r="85" spans="1:5" x14ac:dyDescent="0.25">
      <c r="A85" s="39">
        <v>45</v>
      </c>
      <c r="B85" s="35" t="s">
        <v>369</v>
      </c>
      <c r="C85" s="35" t="s">
        <v>366</v>
      </c>
      <c r="D85" s="45" t="s">
        <v>364</v>
      </c>
      <c r="E85" s="59">
        <v>213</v>
      </c>
    </row>
    <row r="86" spans="1:5" x14ac:dyDescent="0.25">
      <c r="A86" s="39">
        <v>50</v>
      </c>
      <c r="B86" s="35" t="s">
        <v>369</v>
      </c>
      <c r="C86" s="35" t="s">
        <v>366</v>
      </c>
      <c r="D86" s="45" t="s">
        <v>364</v>
      </c>
      <c r="E86" s="59">
        <v>275</v>
      </c>
    </row>
    <row r="87" spans="1:5" x14ac:dyDescent="0.25">
      <c r="A87" s="39">
        <v>55</v>
      </c>
      <c r="B87" s="35" t="s">
        <v>369</v>
      </c>
      <c r="C87" s="35" t="s">
        <v>366</v>
      </c>
      <c r="D87" s="45" t="s">
        <v>364</v>
      </c>
      <c r="E87" s="59">
        <v>338</v>
      </c>
    </row>
    <row r="88" spans="1:5" x14ac:dyDescent="0.25">
      <c r="A88" s="39">
        <v>60</v>
      </c>
      <c r="B88" s="35" t="s">
        <v>369</v>
      </c>
      <c r="C88" s="35" t="s">
        <v>366</v>
      </c>
      <c r="D88" s="45" t="s">
        <v>364</v>
      </c>
      <c r="E88" s="38">
        <v>400</v>
      </c>
    </row>
    <row r="89" spans="1:5" x14ac:dyDescent="0.25">
      <c r="A89" s="39">
        <v>65</v>
      </c>
      <c r="B89" s="35" t="s">
        <v>369</v>
      </c>
      <c r="C89" s="35" t="s">
        <v>366</v>
      </c>
      <c r="D89" s="45" t="s">
        <v>364</v>
      </c>
      <c r="E89" s="38">
        <v>500</v>
      </c>
    </row>
    <row r="90" spans="1:5" x14ac:dyDescent="0.25">
      <c r="A90" s="39">
        <v>70</v>
      </c>
      <c r="B90" s="35" t="s">
        <v>369</v>
      </c>
      <c r="C90" s="35" t="s">
        <v>366</v>
      </c>
      <c r="D90" s="45" t="s">
        <v>364</v>
      </c>
      <c r="E90" s="38">
        <v>600</v>
      </c>
    </row>
    <row r="91" spans="1:5" x14ac:dyDescent="0.25">
      <c r="A91" s="39">
        <v>75</v>
      </c>
      <c r="B91" s="35" t="s">
        <v>369</v>
      </c>
      <c r="C91" s="35" t="s">
        <v>366</v>
      </c>
      <c r="D91" s="45" t="s">
        <v>364</v>
      </c>
      <c r="E91" s="38">
        <v>700</v>
      </c>
    </row>
    <row r="92" spans="1:5" x14ac:dyDescent="0.25">
      <c r="A92" s="39">
        <v>80</v>
      </c>
      <c r="B92" s="35" t="s">
        <v>369</v>
      </c>
      <c r="C92" s="35" t="s">
        <v>366</v>
      </c>
      <c r="D92" s="45" t="s">
        <v>364</v>
      </c>
      <c r="E92" s="46">
        <v>800</v>
      </c>
    </row>
    <row r="93" spans="1:5" x14ac:dyDescent="0.25">
      <c r="A93" s="39">
        <v>85</v>
      </c>
      <c r="B93" s="35" t="s">
        <v>369</v>
      </c>
      <c r="C93" s="35" t="s">
        <v>366</v>
      </c>
      <c r="D93" s="45" t="s">
        <v>364</v>
      </c>
      <c r="E93" s="46">
        <v>800</v>
      </c>
    </row>
    <row r="94" spans="1:5" x14ac:dyDescent="0.25">
      <c r="A94" s="39">
        <v>90</v>
      </c>
      <c r="B94" s="35" t="s">
        <v>369</v>
      </c>
      <c r="C94" s="35" t="s">
        <v>366</v>
      </c>
      <c r="D94" s="45" t="s">
        <v>364</v>
      </c>
      <c r="E94" s="46">
        <v>800</v>
      </c>
    </row>
    <row r="95" spans="1:5" x14ac:dyDescent="0.25">
      <c r="A95" s="39">
        <v>95</v>
      </c>
      <c r="B95" s="35" t="s">
        <v>369</v>
      </c>
      <c r="C95" s="35" t="s">
        <v>366</v>
      </c>
      <c r="D95" s="45" t="s">
        <v>364</v>
      </c>
      <c r="E95" s="46">
        <v>800</v>
      </c>
    </row>
    <row r="96" spans="1:5" ht="15.75" thickBot="1" x14ac:dyDescent="0.3">
      <c r="A96" s="40">
        <v>100</v>
      </c>
      <c r="B96" s="41" t="s">
        <v>369</v>
      </c>
      <c r="C96" s="41" t="s">
        <v>366</v>
      </c>
      <c r="D96" s="47" t="s">
        <v>364</v>
      </c>
      <c r="E96" s="48">
        <v>800</v>
      </c>
    </row>
    <row r="97" spans="1:5" ht="15.75" thickTop="1" x14ac:dyDescent="0.25">
      <c r="A97" s="34">
        <v>10</v>
      </c>
      <c r="B97" s="35" t="s">
        <v>369</v>
      </c>
      <c r="C97" s="35" t="s">
        <v>365</v>
      </c>
      <c r="D97" s="35" t="s">
        <v>364</v>
      </c>
      <c r="E97" s="60">
        <v>13</v>
      </c>
    </row>
    <row r="98" spans="1:5" x14ac:dyDescent="0.25">
      <c r="A98" s="34">
        <v>15</v>
      </c>
      <c r="B98" s="35" t="s">
        <v>369</v>
      </c>
      <c r="C98" s="35" t="s">
        <v>365</v>
      </c>
      <c r="D98" s="44" t="s">
        <v>364</v>
      </c>
      <c r="E98" s="59">
        <v>19</v>
      </c>
    </row>
    <row r="99" spans="1:5" x14ac:dyDescent="0.25">
      <c r="A99" s="39">
        <v>20</v>
      </c>
      <c r="B99" s="35" t="s">
        <v>369</v>
      </c>
      <c r="C99" s="35" t="s">
        <v>365</v>
      </c>
      <c r="D99" s="45" t="s">
        <v>364</v>
      </c>
      <c r="E99" s="59">
        <v>25</v>
      </c>
    </row>
    <row r="100" spans="1:5" x14ac:dyDescent="0.25">
      <c r="A100" s="39">
        <v>25</v>
      </c>
      <c r="B100" s="35" t="s">
        <v>369</v>
      </c>
      <c r="C100" s="35" t="s">
        <v>365</v>
      </c>
      <c r="D100" s="45" t="s">
        <v>364</v>
      </c>
      <c r="E100" s="59">
        <v>38</v>
      </c>
    </row>
    <row r="101" spans="1:5" x14ac:dyDescent="0.25">
      <c r="A101" s="39">
        <v>30</v>
      </c>
      <c r="B101" s="35" t="s">
        <v>369</v>
      </c>
      <c r="C101" s="35" t="s">
        <v>365</v>
      </c>
      <c r="D101" s="45" t="s">
        <v>364</v>
      </c>
      <c r="E101" s="59">
        <v>50</v>
      </c>
    </row>
    <row r="102" spans="1:5" x14ac:dyDescent="0.25">
      <c r="A102" s="39">
        <v>35</v>
      </c>
      <c r="B102" s="35" t="s">
        <v>369</v>
      </c>
      <c r="C102" s="35" t="s">
        <v>365</v>
      </c>
      <c r="D102" s="45" t="s">
        <v>364</v>
      </c>
      <c r="E102" s="59">
        <v>63</v>
      </c>
    </row>
    <row r="103" spans="1:5" x14ac:dyDescent="0.25">
      <c r="A103" s="39">
        <v>40</v>
      </c>
      <c r="B103" s="35" t="s">
        <v>369</v>
      </c>
      <c r="C103" s="35" t="s">
        <v>365</v>
      </c>
      <c r="D103" s="45" t="s">
        <v>364</v>
      </c>
      <c r="E103" s="59">
        <v>75</v>
      </c>
    </row>
    <row r="104" spans="1:5" x14ac:dyDescent="0.25">
      <c r="A104" s="39">
        <v>45</v>
      </c>
      <c r="B104" s="35" t="s">
        <v>369</v>
      </c>
      <c r="C104" s="35" t="s">
        <v>365</v>
      </c>
      <c r="D104" s="45" t="s">
        <v>364</v>
      </c>
      <c r="E104" s="59">
        <v>94</v>
      </c>
    </row>
    <row r="105" spans="1:5" x14ac:dyDescent="0.25">
      <c r="A105" s="39">
        <v>50</v>
      </c>
      <c r="B105" s="35" t="s">
        <v>369</v>
      </c>
      <c r="C105" s="35" t="s">
        <v>365</v>
      </c>
      <c r="D105" s="45" t="s">
        <v>364</v>
      </c>
      <c r="E105" s="59">
        <v>113</v>
      </c>
    </row>
    <row r="106" spans="1:5" x14ac:dyDescent="0.25">
      <c r="A106" s="39">
        <v>55</v>
      </c>
      <c r="B106" s="35" t="s">
        <v>369</v>
      </c>
      <c r="C106" s="35" t="s">
        <v>365</v>
      </c>
      <c r="D106" s="45" t="s">
        <v>364</v>
      </c>
      <c r="E106" s="59">
        <v>131</v>
      </c>
    </row>
    <row r="107" spans="1:5" x14ac:dyDescent="0.25">
      <c r="A107" s="39">
        <v>60</v>
      </c>
      <c r="B107" s="35" t="s">
        <v>369</v>
      </c>
      <c r="C107" s="35" t="s">
        <v>365</v>
      </c>
      <c r="D107" s="45" t="s">
        <v>364</v>
      </c>
      <c r="E107" s="59">
        <v>150</v>
      </c>
    </row>
    <row r="108" spans="1:5" x14ac:dyDescent="0.25">
      <c r="A108" s="39">
        <v>65</v>
      </c>
      <c r="B108" s="35" t="s">
        <v>369</v>
      </c>
      <c r="C108" s="35" t="s">
        <v>365</v>
      </c>
      <c r="D108" s="45" t="s">
        <v>364</v>
      </c>
      <c r="E108" s="59">
        <v>213</v>
      </c>
    </row>
    <row r="109" spans="1:5" x14ac:dyDescent="0.25">
      <c r="A109" s="39">
        <v>70</v>
      </c>
      <c r="B109" s="35" t="s">
        <v>369</v>
      </c>
      <c r="C109" s="35" t="s">
        <v>365</v>
      </c>
      <c r="D109" s="45" t="s">
        <v>364</v>
      </c>
      <c r="E109" s="59">
        <v>275</v>
      </c>
    </row>
    <row r="110" spans="1:5" x14ac:dyDescent="0.25">
      <c r="A110" s="39">
        <v>75</v>
      </c>
      <c r="B110" s="35" t="s">
        <v>369</v>
      </c>
      <c r="C110" s="35" t="s">
        <v>365</v>
      </c>
      <c r="D110" s="45" t="s">
        <v>364</v>
      </c>
      <c r="E110" s="59">
        <v>338</v>
      </c>
    </row>
    <row r="111" spans="1:5" x14ac:dyDescent="0.25">
      <c r="A111" s="39">
        <v>80</v>
      </c>
      <c r="B111" s="35" t="s">
        <v>369</v>
      </c>
      <c r="C111" s="35" t="s">
        <v>365</v>
      </c>
      <c r="D111" s="45" t="s">
        <v>364</v>
      </c>
      <c r="E111" s="46">
        <v>400</v>
      </c>
    </row>
    <row r="112" spans="1:5" x14ac:dyDescent="0.25">
      <c r="A112" s="39">
        <v>85</v>
      </c>
      <c r="B112" s="35" t="s">
        <v>369</v>
      </c>
      <c r="C112" s="35" t="s">
        <v>365</v>
      </c>
      <c r="D112" s="45" t="s">
        <v>364</v>
      </c>
      <c r="E112" s="46">
        <v>400</v>
      </c>
    </row>
    <row r="113" spans="1:5" x14ac:dyDescent="0.25">
      <c r="A113" s="39">
        <v>90</v>
      </c>
      <c r="B113" s="35" t="s">
        <v>369</v>
      </c>
      <c r="C113" s="35" t="s">
        <v>365</v>
      </c>
      <c r="D113" s="45" t="s">
        <v>364</v>
      </c>
      <c r="E113" s="46">
        <v>400</v>
      </c>
    </row>
    <row r="114" spans="1:5" x14ac:dyDescent="0.25">
      <c r="A114" s="39">
        <v>95</v>
      </c>
      <c r="B114" s="35" t="s">
        <v>369</v>
      </c>
      <c r="C114" s="35" t="s">
        <v>365</v>
      </c>
      <c r="D114" s="45" t="s">
        <v>364</v>
      </c>
      <c r="E114" s="46">
        <v>400</v>
      </c>
    </row>
    <row r="115" spans="1:5" ht="15.75" thickBot="1" x14ac:dyDescent="0.3">
      <c r="A115" s="40">
        <v>100</v>
      </c>
      <c r="B115" s="41" t="s">
        <v>369</v>
      </c>
      <c r="C115" s="41" t="s">
        <v>365</v>
      </c>
      <c r="D115" s="47" t="s">
        <v>364</v>
      </c>
      <c r="E115" s="48">
        <v>400</v>
      </c>
    </row>
    <row r="116" spans="1:5" ht="15.75" thickTop="1" x14ac:dyDescent="0.25">
      <c r="A116" s="34">
        <v>10</v>
      </c>
      <c r="B116" s="35" t="s">
        <v>370</v>
      </c>
      <c r="C116" s="35" t="s">
        <v>367</v>
      </c>
      <c r="D116" s="44" t="s">
        <v>364</v>
      </c>
      <c r="E116" s="61">
        <v>38</v>
      </c>
    </row>
    <row r="117" spans="1:5" x14ac:dyDescent="0.25">
      <c r="A117" s="34">
        <v>15</v>
      </c>
      <c r="B117" s="35" t="s">
        <v>370</v>
      </c>
      <c r="C117" s="35" t="s">
        <v>367</v>
      </c>
      <c r="D117" s="44" t="s">
        <v>364</v>
      </c>
      <c r="E117" s="59">
        <v>56</v>
      </c>
    </row>
    <row r="118" spans="1:5" x14ac:dyDescent="0.25">
      <c r="A118" s="39">
        <v>20</v>
      </c>
      <c r="B118" s="35" t="s">
        <v>370</v>
      </c>
      <c r="C118" s="37" t="s">
        <v>367</v>
      </c>
      <c r="D118" s="45" t="s">
        <v>364</v>
      </c>
      <c r="E118" s="59">
        <v>75</v>
      </c>
    </row>
    <row r="119" spans="1:5" x14ac:dyDescent="0.25">
      <c r="A119" s="39">
        <v>25</v>
      </c>
      <c r="B119" s="35" t="s">
        <v>370</v>
      </c>
      <c r="C119" s="37" t="s">
        <v>367</v>
      </c>
      <c r="D119" s="45" t="s">
        <v>364</v>
      </c>
      <c r="E119" s="59">
        <v>94</v>
      </c>
    </row>
    <row r="120" spans="1:5" x14ac:dyDescent="0.25">
      <c r="A120" s="39">
        <v>30</v>
      </c>
      <c r="B120" s="35" t="s">
        <v>370</v>
      </c>
      <c r="C120" s="37" t="s">
        <v>367</v>
      </c>
      <c r="D120" s="45" t="s">
        <v>364</v>
      </c>
      <c r="E120" s="59">
        <v>113</v>
      </c>
    </row>
    <row r="121" spans="1:5" x14ac:dyDescent="0.25">
      <c r="A121" s="39">
        <v>35</v>
      </c>
      <c r="B121" s="35" t="s">
        <v>370</v>
      </c>
      <c r="C121" s="37" t="s">
        <v>367</v>
      </c>
      <c r="D121" s="45" t="s">
        <v>364</v>
      </c>
      <c r="E121" s="59">
        <v>131</v>
      </c>
    </row>
    <row r="122" spans="1:5" x14ac:dyDescent="0.25">
      <c r="A122" s="39">
        <v>40</v>
      </c>
      <c r="B122" s="35" t="s">
        <v>370</v>
      </c>
      <c r="C122" s="37" t="s">
        <v>367</v>
      </c>
      <c r="D122" s="45" t="s">
        <v>364</v>
      </c>
      <c r="E122" s="59">
        <v>150</v>
      </c>
    </row>
    <row r="123" spans="1:5" x14ac:dyDescent="0.25">
      <c r="A123" s="39">
        <v>45</v>
      </c>
      <c r="B123" s="35" t="s">
        <v>370</v>
      </c>
      <c r="C123" s="37" t="s">
        <v>367</v>
      </c>
      <c r="D123" s="45" t="s">
        <v>364</v>
      </c>
      <c r="E123" s="59">
        <v>213</v>
      </c>
    </row>
    <row r="124" spans="1:5" x14ac:dyDescent="0.25">
      <c r="A124" s="39">
        <v>50</v>
      </c>
      <c r="B124" s="35" t="s">
        <v>370</v>
      </c>
      <c r="C124" s="37" t="s">
        <v>367</v>
      </c>
      <c r="D124" s="45" t="s">
        <v>364</v>
      </c>
      <c r="E124" s="59">
        <v>275</v>
      </c>
    </row>
    <row r="125" spans="1:5" x14ac:dyDescent="0.25">
      <c r="A125" s="39">
        <v>55</v>
      </c>
      <c r="B125" s="35" t="s">
        <v>370</v>
      </c>
      <c r="C125" s="37" t="s">
        <v>367</v>
      </c>
      <c r="D125" s="45" t="s">
        <v>364</v>
      </c>
      <c r="E125" s="59">
        <v>338</v>
      </c>
    </row>
    <row r="126" spans="1:5" x14ac:dyDescent="0.25">
      <c r="A126" s="39">
        <v>60</v>
      </c>
      <c r="B126" s="35" t="s">
        <v>370</v>
      </c>
      <c r="C126" s="37" t="s">
        <v>367</v>
      </c>
      <c r="D126" s="45" t="s">
        <v>364</v>
      </c>
      <c r="E126" s="38">
        <v>400</v>
      </c>
    </row>
    <row r="127" spans="1:5" x14ac:dyDescent="0.25">
      <c r="A127" s="39">
        <v>65</v>
      </c>
      <c r="B127" s="35" t="s">
        <v>370</v>
      </c>
      <c r="C127" s="37" t="s">
        <v>367</v>
      </c>
      <c r="D127" s="45" t="s">
        <v>364</v>
      </c>
      <c r="E127" s="38">
        <v>400</v>
      </c>
    </row>
    <row r="128" spans="1:5" x14ac:dyDescent="0.25">
      <c r="A128" s="39">
        <v>70</v>
      </c>
      <c r="B128" s="35" t="s">
        <v>370</v>
      </c>
      <c r="C128" s="37" t="s">
        <v>367</v>
      </c>
      <c r="D128" s="45" t="s">
        <v>364</v>
      </c>
      <c r="E128" s="38">
        <v>400</v>
      </c>
    </row>
    <row r="129" spans="1:5" x14ac:dyDescent="0.25">
      <c r="A129" s="39">
        <v>75</v>
      </c>
      <c r="B129" s="35" t="s">
        <v>370</v>
      </c>
      <c r="C129" s="37" t="s">
        <v>367</v>
      </c>
      <c r="D129" s="45" t="s">
        <v>364</v>
      </c>
      <c r="E129" s="38">
        <v>400</v>
      </c>
    </row>
    <row r="130" spans="1:5" x14ac:dyDescent="0.25">
      <c r="A130" s="39">
        <v>80</v>
      </c>
      <c r="B130" s="35" t="s">
        <v>370</v>
      </c>
      <c r="C130" s="37" t="s">
        <v>367</v>
      </c>
      <c r="D130" s="45" t="s">
        <v>364</v>
      </c>
      <c r="E130" s="38">
        <v>400</v>
      </c>
    </row>
    <row r="131" spans="1:5" x14ac:dyDescent="0.25">
      <c r="A131" s="39">
        <v>85</v>
      </c>
      <c r="B131" s="35" t="s">
        <v>370</v>
      </c>
      <c r="C131" s="37" t="s">
        <v>367</v>
      </c>
      <c r="D131" s="45" t="s">
        <v>364</v>
      </c>
      <c r="E131" s="38">
        <v>400</v>
      </c>
    </row>
    <row r="132" spans="1:5" x14ac:dyDescent="0.25">
      <c r="A132" s="39">
        <v>90</v>
      </c>
      <c r="B132" s="35" t="s">
        <v>370</v>
      </c>
      <c r="C132" s="37" t="s">
        <v>367</v>
      </c>
      <c r="D132" s="45" t="s">
        <v>364</v>
      </c>
      <c r="E132" s="38">
        <v>400</v>
      </c>
    </row>
    <row r="133" spans="1:5" x14ac:dyDescent="0.25">
      <c r="A133" s="39">
        <v>95</v>
      </c>
      <c r="B133" s="35" t="s">
        <v>370</v>
      </c>
      <c r="C133" s="37" t="s">
        <v>367</v>
      </c>
      <c r="D133" s="45" t="s">
        <v>364</v>
      </c>
      <c r="E133" s="38">
        <v>400</v>
      </c>
    </row>
    <row r="134" spans="1:5" ht="15.75" thickBot="1" x14ac:dyDescent="0.3">
      <c r="A134" s="40">
        <v>100</v>
      </c>
      <c r="B134" s="41" t="s">
        <v>370</v>
      </c>
      <c r="C134" s="41" t="s">
        <v>367</v>
      </c>
      <c r="D134" s="47" t="s">
        <v>364</v>
      </c>
      <c r="E134" s="48">
        <v>400</v>
      </c>
    </row>
    <row r="135" spans="1:5" ht="15.75" thickTop="1" x14ac:dyDescent="0.25">
      <c r="A135" s="34">
        <v>10</v>
      </c>
      <c r="B135" s="35" t="s">
        <v>370</v>
      </c>
      <c r="C135" s="35" t="s">
        <v>366</v>
      </c>
      <c r="D135" s="44" t="s">
        <v>364</v>
      </c>
      <c r="E135" s="61">
        <v>25</v>
      </c>
    </row>
    <row r="136" spans="1:5" x14ac:dyDescent="0.25">
      <c r="A136" s="34">
        <v>15</v>
      </c>
      <c r="B136" s="35" t="s">
        <v>370</v>
      </c>
      <c r="C136" s="35" t="s">
        <v>366</v>
      </c>
      <c r="D136" s="44" t="s">
        <v>364</v>
      </c>
      <c r="E136" s="59">
        <v>38</v>
      </c>
    </row>
    <row r="137" spans="1:5" x14ac:dyDescent="0.25">
      <c r="A137" s="39">
        <v>20</v>
      </c>
      <c r="B137" s="35" t="s">
        <v>370</v>
      </c>
      <c r="C137" s="35" t="s">
        <v>366</v>
      </c>
      <c r="D137" s="45" t="s">
        <v>364</v>
      </c>
      <c r="E137" s="59">
        <v>50</v>
      </c>
    </row>
    <row r="138" spans="1:5" x14ac:dyDescent="0.25">
      <c r="A138" s="39">
        <v>25</v>
      </c>
      <c r="B138" s="35" t="s">
        <v>370</v>
      </c>
      <c r="C138" s="35" t="s">
        <v>366</v>
      </c>
      <c r="D138" s="45" t="s">
        <v>364</v>
      </c>
      <c r="E138" s="59">
        <v>56</v>
      </c>
    </row>
    <row r="139" spans="1:5" x14ac:dyDescent="0.25">
      <c r="A139" s="39">
        <v>30</v>
      </c>
      <c r="B139" s="35" t="s">
        <v>370</v>
      </c>
      <c r="C139" s="35" t="s">
        <v>366</v>
      </c>
      <c r="D139" s="45" t="s">
        <v>364</v>
      </c>
      <c r="E139" s="59">
        <v>63</v>
      </c>
    </row>
    <row r="140" spans="1:5" x14ac:dyDescent="0.25">
      <c r="A140" s="39">
        <v>35</v>
      </c>
      <c r="B140" s="35" t="s">
        <v>370</v>
      </c>
      <c r="C140" s="35" t="s">
        <v>366</v>
      </c>
      <c r="D140" s="45" t="s">
        <v>364</v>
      </c>
      <c r="E140" s="59">
        <v>69</v>
      </c>
    </row>
    <row r="141" spans="1:5" x14ac:dyDescent="0.25">
      <c r="A141" s="39">
        <v>40</v>
      </c>
      <c r="B141" s="35" t="s">
        <v>370</v>
      </c>
      <c r="C141" s="35" t="s">
        <v>366</v>
      </c>
      <c r="D141" s="45" t="s">
        <v>364</v>
      </c>
      <c r="E141" s="59">
        <v>75</v>
      </c>
    </row>
    <row r="142" spans="1:5" x14ac:dyDescent="0.25">
      <c r="A142" s="39">
        <v>45</v>
      </c>
      <c r="B142" s="35" t="s">
        <v>370</v>
      </c>
      <c r="C142" s="35" t="s">
        <v>366</v>
      </c>
      <c r="D142" s="45" t="s">
        <v>364</v>
      </c>
      <c r="E142" s="59">
        <v>94</v>
      </c>
    </row>
    <row r="143" spans="1:5" x14ac:dyDescent="0.25">
      <c r="A143" s="39">
        <v>50</v>
      </c>
      <c r="B143" s="35" t="s">
        <v>370</v>
      </c>
      <c r="C143" s="35" t="s">
        <v>366</v>
      </c>
      <c r="D143" s="45" t="s">
        <v>364</v>
      </c>
      <c r="E143" s="59">
        <v>113</v>
      </c>
    </row>
    <row r="144" spans="1:5" x14ac:dyDescent="0.25">
      <c r="A144" s="39">
        <v>55</v>
      </c>
      <c r="B144" s="35" t="s">
        <v>370</v>
      </c>
      <c r="C144" s="35" t="s">
        <v>366</v>
      </c>
      <c r="D144" s="45" t="s">
        <v>364</v>
      </c>
      <c r="E144" s="59">
        <v>131</v>
      </c>
    </row>
    <row r="145" spans="1:5" x14ac:dyDescent="0.25">
      <c r="A145" s="39">
        <v>60</v>
      </c>
      <c r="B145" s="35" t="s">
        <v>370</v>
      </c>
      <c r="C145" s="35" t="s">
        <v>366</v>
      </c>
      <c r="D145" s="45" t="s">
        <v>364</v>
      </c>
      <c r="E145" s="38">
        <v>150</v>
      </c>
    </row>
    <row r="146" spans="1:5" x14ac:dyDescent="0.25">
      <c r="A146" s="39">
        <v>65</v>
      </c>
      <c r="B146" s="35" t="s">
        <v>370</v>
      </c>
      <c r="C146" s="35" t="s">
        <v>366</v>
      </c>
      <c r="D146" s="45" t="s">
        <v>364</v>
      </c>
      <c r="E146" s="38">
        <v>150</v>
      </c>
    </row>
    <row r="147" spans="1:5" x14ac:dyDescent="0.25">
      <c r="A147" s="39">
        <v>70</v>
      </c>
      <c r="B147" s="35" t="s">
        <v>370</v>
      </c>
      <c r="C147" s="35" t="s">
        <v>366</v>
      </c>
      <c r="D147" s="45" t="s">
        <v>364</v>
      </c>
      <c r="E147" s="38">
        <v>150</v>
      </c>
    </row>
    <row r="148" spans="1:5" x14ac:dyDescent="0.25">
      <c r="A148" s="39">
        <v>75</v>
      </c>
      <c r="B148" s="35" t="s">
        <v>370</v>
      </c>
      <c r="C148" s="35" t="s">
        <v>366</v>
      </c>
      <c r="D148" s="45" t="s">
        <v>364</v>
      </c>
      <c r="E148" s="38">
        <v>150</v>
      </c>
    </row>
    <row r="149" spans="1:5" x14ac:dyDescent="0.25">
      <c r="A149" s="39">
        <v>80</v>
      </c>
      <c r="B149" s="35" t="s">
        <v>370</v>
      </c>
      <c r="C149" s="35" t="s">
        <v>366</v>
      </c>
      <c r="D149" s="45" t="s">
        <v>364</v>
      </c>
      <c r="E149" s="38">
        <v>150</v>
      </c>
    </row>
    <row r="150" spans="1:5" x14ac:dyDescent="0.25">
      <c r="A150" s="39">
        <v>85</v>
      </c>
      <c r="B150" s="35" t="s">
        <v>370</v>
      </c>
      <c r="C150" s="35" t="s">
        <v>366</v>
      </c>
      <c r="D150" s="45" t="s">
        <v>364</v>
      </c>
      <c r="E150" s="38">
        <v>150</v>
      </c>
    </row>
    <row r="151" spans="1:5" x14ac:dyDescent="0.25">
      <c r="A151" s="39">
        <v>90</v>
      </c>
      <c r="B151" s="35" t="s">
        <v>370</v>
      </c>
      <c r="C151" s="35" t="s">
        <v>366</v>
      </c>
      <c r="D151" s="45" t="s">
        <v>364</v>
      </c>
      <c r="E151" s="38">
        <v>150</v>
      </c>
    </row>
    <row r="152" spans="1:5" x14ac:dyDescent="0.25">
      <c r="A152" s="39">
        <v>95</v>
      </c>
      <c r="B152" s="35" t="s">
        <v>370</v>
      </c>
      <c r="C152" s="35" t="s">
        <v>366</v>
      </c>
      <c r="D152" s="45" t="s">
        <v>364</v>
      </c>
      <c r="E152" s="38">
        <v>150</v>
      </c>
    </row>
    <row r="153" spans="1:5" ht="15.75" thickBot="1" x14ac:dyDescent="0.3">
      <c r="A153" s="40">
        <v>100</v>
      </c>
      <c r="B153" s="41" t="s">
        <v>370</v>
      </c>
      <c r="C153" s="41" t="s">
        <v>366</v>
      </c>
      <c r="D153" s="47" t="s">
        <v>364</v>
      </c>
      <c r="E153" s="48">
        <v>150</v>
      </c>
    </row>
    <row r="154" spans="1:5" ht="15.75" thickTop="1" x14ac:dyDescent="0.25">
      <c r="A154" s="34">
        <v>10</v>
      </c>
      <c r="B154" s="35" t="s">
        <v>370</v>
      </c>
      <c r="C154" s="35" t="s">
        <v>365</v>
      </c>
      <c r="D154" s="44" t="s">
        <v>364</v>
      </c>
      <c r="E154" s="61">
        <v>10</v>
      </c>
    </row>
    <row r="155" spans="1:5" x14ac:dyDescent="0.25">
      <c r="A155" s="34">
        <v>15</v>
      </c>
      <c r="B155" s="35" t="s">
        <v>370</v>
      </c>
      <c r="C155" s="35" t="s">
        <v>365</v>
      </c>
      <c r="D155" s="44" t="s">
        <v>364</v>
      </c>
      <c r="E155" s="59">
        <v>15</v>
      </c>
    </row>
    <row r="156" spans="1:5" x14ac:dyDescent="0.25">
      <c r="A156" s="39">
        <v>20</v>
      </c>
      <c r="B156" s="35" t="s">
        <v>370</v>
      </c>
      <c r="C156" s="35" t="s">
        <v>365</v>
      </c>
      <c r="D156" s="45" t="s">
        <v>364</v>
      </c>
      <c r="E156" s="59">
        <v>20</v>
      </c>
    </row>
    <row r="157" spans="1:5" x14ac:dyDescent="0.25">
      <c r="A157" s="39">
        <v>25</v>
      </c>
      <c r="B157" s="35" t="s">
        <v>370</v>
      </c>
      <c r="C157" s="35" t="s">
        <v>365</v>
      </c>
      <c r="D157" s="45" t="s">
        <v>364</v>
      </c>
      <c r="E157" s="59">
        <v>28</v>
      </c>
    </row>
    <row r="158" spans="1:5" x14ac:dyDescent="0.25">
      <c r="A158" s="39">
        <v>30</v>
      </c>
      <c r="B158" s="35" t="s">
        <v>370</v>
      </c>
      <c r="C158" s="35" t="s">
        <v>365</v>
      </c>
      <c r="D158" s="45" t="s">
        <v>364</v>
      </c>
      <c r="E158" s="59">
        <v>35</v>
      </c>
    </row>
    <row r="159" spans="1:5" x14ac:dyDescent="0.25">
      <c r="A159" s="39">
        <v>35</v>
      </c>
      <c r="B159" s="35" t="s">
        <v>370</v>
      </c>
      <c r="C159" s="35" t="s">
        <v>365</v>
      </c>
      <c r="D159" s="45" t="s">
        <v>364</v>
      </c>
      <c r="E159" s="59">
        <v>43</v>
      </c>
    </row>
    <row r="160" spans="1:5" x14ac:dyDescent="0.25">
      <c r="A160" s="39">
        <v>40</v>
      </c>
      <c r="B160" s="35" t="s">
        <v>370</v>
      </c>
      <c r="C160" s="35" t="s">
        <v>365</v>
      </c>
      <c r="D160" s="45" t="s">
        <v>364</v>
      </c>
      <c r="E160" s="59">
        <v>50</v>
      </c>
    </row>
    <row r="161" spans="1:5" x14ac:dyDescent="0.25">
      <c r="A161" s="39">
        <v>45</v>
      </c>
      <c r="B161" s="35" t="s">
        <v>370</v>
      </c>
      <c r="C161" s="35" t="s">
        <v>365</v>
      </c>
      <c r="D161" s="45" t="s">
        <v>364</v>
      </c>
      <c r="E161" s="38">
        <v>55</v>
      </c>
    </row>
    <row r="162" spans="1:5" x14ac:dyDescent="0.25">
      <c r="A162" s="39">
        <v>50</v>
      </c>
      <c r="B162" s="35" t="s">
        <v>370</v>
      </c>
      <c r="C162" s="35" t="s">
        <v>365</v>
      </c>
      <c r="D162" s="45" t="s">
        <v>364</v>
      </c>
      <c r="E162" s="38">
        <v>60</v>
      </c>
    </row>
    <row r="163" spans="1:5" x14ac:dyDescent="0.25">
      <c r="A163" s="39">
        <v>55</v>
      </c>
      <c r="B163" s="35" t="s">
        <v>370</v>
      </c>
      <c r="C163" s="35" t="s">
        <v>365</v>
      </c>
      <c r="D163" s="45" t="s">
        <v>364</v>
      </c>
      <c r="E163" s="38">
        <v>65</v>
      </c>
    </row>
    <row r="164" spans="1:5" x14ac:dyDescent="0.25">
      <c r="A164" s="39">
        <v>60</v>
      </c>
      <c r="B164" s="35" t="s">
        <v>370</v>
      </c>
      <c r="C164" s="35" t="s">
        <v>365</v>
      </c>
      <c r="D164" s="45" t="s">
        <v>364</v>
      </c>
      <c r="E164" s="38">
        <v>70</v>
      </c>
    </row>
    <row r="165" spans="1:5" x14ac:dyDescent="0.25">
      <c r="A165" s="39">
        <v>65</v>
      </c>
      <c r="B165" s="35" t="s">
        <v>370</v>
      </c>
      <c r="C165" s="35" t="s">
        <v>365</v>
      </c>
      <c r="D165" s="45" t="s">
        <v>364</v>
      </c>
      <c r="E165" s="38">
        <v>70</v>
      </c>
    </row>
    <row r="166" spans="1:5" x14ac:dyDescent="0.25">
      <c r="A166" s="39">
        <v>70</v>
      </c>
      <c r="B166" s="35" t="s">
        <v>370</v>
      </c>
      <c r="C166" s="35" t="s">
        <v>365</v>
      </c>
      <c r="D166" s="45" t="s">
        <v>364</v>
      </c>
      <c r="E166" s="38">
        <v>70</v>
      </c>
    </row>
    <row r="167" spans="1:5" x14ac:dyDescent="0.25">
      <c r="A167" s="39">
        <v>75</v>
      </c>
      <c r="B167" s="35" t="s">
        <v>370</v>
      </c>
      <c r="C167" s="35" t="s">
        <v>365</v>
      </c>
      <c r="D167" s="45" t="s">
        <v>364</v>
      </c>
      <c r="E167" s="38">
        <v>70</v>
      </c>
    </row>
    <row r="168" spans="1:5" x14ac:dyDescent="0.25">
      <c r="A168" s="39">
        <v>80</v>
      </c>
      <c r="B168" s="35" t="s">
        <v>370</v>
      </c>
      <c r="C168" s="35" t="s">
        <v>365</v>
      </c>
      <c r="D168" s="45" t="s">
        <v>364</v>
      </c>
      <c r="E168" s="38">
        <v>70</v>
      </c>
    </row>
    <row r="169" spans="1:5" x14ac:dyDescent="0.25">
      <c r="A169" s="39">
        <v>85</v>
      </c>
      <c r="B169" s="35" t="s">
        <v>370</v>
      </c>
      <c r="C169" s="35" t="s">
        <v>365</v>
      </c>
      <c r="D169" s="45" t="s">
        <v>364</v>
      </c>
      <c r="E169" s="38">
        <v>70</v>
      </c>
    </row>
    <row r="170" spans="1:5" x14ac:dyDescent="0.25">
      <c r="A170" s="39">
        <v>90</v>
      </c>
      <c r="B170" s="35" t="s">
        <v>370</v>
      </c>
      <c r="C170" s="35" t="s">
        <v>365</v>
      </c>
      <c r="D170" s="45" t="s">
        <v>364</v>
      </c>
      <c r="E170" s="38">
        <v>70</v>
      </c>
    </row>
    <row r="171" spans="1:5" x14ac:dyDescent="0.25">
      <c r="A171" s="39">
        <v>95</v>
      </c>
      <c r="B171" s="35" t="s">
        <v>370</v>
      </c>
      <c r="C171" s="35" t="s">
        <v>365</v>
      </c>
      <c r="D171" s="45" t="s">
        <v>364</v>
      </c>
      <c r="E171" s="38">
        <v>70</v>
      </c>
    </row>
    <row r="172" spans="1:5" ht="15.75" thickBot="1" x14ac:dyDescent="0.3">
      <c r="A172" s="40">
        <v>100</v>
      </c>
      <c r="B172" s="41" t="s">
        <v>370</v>
      </c>
      <c r="C172" s="41" t="s">
        <v>365</v>
      </c>
      <c r="D172" s="47" t="s">
        <v>364</v>
      </c>
      <c r="E172" s="48">
        <v>70</v>
      </c>
    </row>
    <row r="173" spans="1:5" ht="15.75" thickTop="1" x14ac:dyDescent="0.25">
      <c r="A173" s="34">
        <v>10</v>
      </c>
      <c r="B173" s="35" t="s">
        <v>368</v>
      </c>
      <c r="C173" s="35" t="s">
        <v>367</v>
      </c>
      <c r="D173" s="35" t="s">
        <v>11</v>
      </c>
      <c r="E173" s="49">
        <v>400</v>
      </c>
    </row>
    <row r="174" spans="1:5" x14ac:dyDescent="0.25">
      <c r="A174" s="34">
        <v>15</v>
      </c>
      <c r="B174" s="35" t="s">
        <v>368</v>
      </c>
      <c r="C174" s="35" t="s">
        <v>367</v>
      </c>
      <c r="D174" s="44" t="s">
        <v>11</v>
      </c>
      <c r="E174" s="38">
        <v>800</v>
      </c>
    </row>
    <row r="175" spans="1:5" x14ac:dyDescent="0.25">
      <c r="A175" s="39">
        <v>20</v>
      </c>
      <c r="B175" s="37" t="s">
        <v>368</v>
      </c>
      <c r="C175" s="37" t="s">
        <v>367</v>
      </c>
      <c r="D175" s="44" t="s">
        <v>11</v>
      </c>
      <c r="E175" s="38">
        <v>1400</v>
      </c>
    </row>
    <row r="176" spans="1:5" x14ac:dyDescent="0.25">
      <c r="A176" s="39">
        <v>25</v>
      </c>
      <c r="B176" s="37" t="s">
        <v>368</v>
      </c>
      <c r="C176" s="37" t="s">
        <v>367</v>
      </c>
      <c r="D176" s="44" t="s">
        <v>11</v>
      </c>
      <c r="E176" s="38">
        <v>2000</v>
      </c>
    </row>
    <row r="177" spans="1:5" x14ac:dyDescent="0.25">
      <c r="A177" s="39">
        <v>30</v>
      </c>
      <c r="B177" s="37" t="s">
        <v>368</v>
      </c>
      <c r="C177" s="37" t="s">
        <v>367</v>
      </c>
      <c r="D177" s="44" t="s">
        <v>11</v>
      </c>
      <c r="E177" s="38">
        <v>3000</v>
      </c>
    </row>
    <row r="178" spans="1:5" x14ac:dyDescent="0.25">
      <c r="A178" s="39">
        <v>35</v>
      </c>
      <c r="B178" s="37" t="s">
        <v>368</v>
      </c>
      <c r="C178" s="37" t="s">
        <v>367</v>
      </c>
      <c r="D178" s="44" t="s">
        <v>11</v>
      </c>
      <c r="E178" s="38">
        <v>4000</v>
      </c>
    </row>
    <row r="179" spans="1:5" x14ac:dyDescent="0.25">
      <c r="A179" s="39">
        <v>40</v>
      </c>
      <c r="B179" s="37" t="s">
        <v>368</v>
      </c>
      <c r="C179" s="37" t="s">
        <v>367</v>
      </c>
      <c r="D179" s="44" t="s">
        <v>11</v>
      </c>
      <c r="E179" s="38">
        <v>5000</v>
      </c>
    </row>
    <row r="180" spans="1:5" x14ac:dyDescent="0.25">
      <c r="A180" s="39">
        <v>45</v>
      </c>
      <c r="B180" s="37" t="s">
        <v>368</v>
      </c>
      <c r="C180" s="37" t="s">
        <v>367</v>
      </c>
      <c r="D180" s="44" t="s">
        <v>11</v>
      </c>
      <c r="E180" s="38">
        <v>6000</v>
      </c>
    </row>
    <row r="181" spans="1:5" x14ac:dyDescent="0.25">
      <c r="A181" s="39">
        <v>50</v>
      </c>
      <c r="B181" s="37" t="s">
        <v>368</v>
      </c>
      <c r="C181" s="37" t="s">
        <v>367</v>
      </c>
      <c r="D181" s="44" t="s">
        <v>11</v>
      </c>
      <c r="E181" s="50">
        <v>6000</v>
      </c>
    </row>
    <row r="182" spans="1:5" x14ac:dyDescent="0.25">
      <c r="A182" s="39">
        <v>55</v>
      </c>
      <c r="B182" s="37" t="s">
        <v>368</v>
      </c>
      <c r="C182" s="37" t="s">
        <v>367</v>
      </c>
      <c r="D182" s="44" t="s">
        <v>11</v>
      </c>
      <c r="E182" s="50">
        <v>6000</v>
      </c>
    </row>
    <row r="183" spans="1:5" x14ac:dyDescent="0.25">
      <c r="A183" s="39">
        <v>60</v>
      </c>
      <c r="B183" s="37" t="s">
        <v>368</v>
      </c>
      <c r="C183" s="37" t="s">
        <v>367</v>
      </c>
      <c r="D183" s="44" t="s">
        <v>11</v>
      </c>
      <c r="E183" s="50">
        <v>6000</v>
      </c>
    </row>
    <row r="184" spans="1:5" x14ac:dyDescent="0.25">
      <c r="A184" s="39">
        <v>65</v>
      </c>
      <c r="B184" s="37" t="s">
        <v>368</v>
      </c>
      <c r="C184" s="37" t="s">
        <v>367</v>
      </c>
      <c r="D184" s="44" t="s">
        <v>11</v>
      </c>
      <c r="E184" s="50">
        <v>6000</v>
      </c>
    </row>
    <row r="185" spans="1:5" x14ac:dyDescent="0.25">
      <c r="A185" s="39">
        <v>70</v>
      </c>
      <c r="B185" s="37" t="s">
        <v>368</v>
      </c>
      <c r="C185" s="37" t="s">
        <v>367</v>
      </c>
      <c r="D185" s="44" t="s">
        <v>11</v>
      </c>
      <c r="E185" s="50">
        <v>6000</v>
      </c>
    </row>
    <row r="186" spans="1:5" x14ac:dyDescent="0.25">
      <c r="A186" s="39">
        <v>75</v>
      </c>
      <c r="B186" s="37" t="s">
        <v>368</v>
      </c>
      <c r="C186" s="37" t="s">
        <v>367</v>
      </c>
      <c r="D186" s="44" t="s">
        <v>11</v>
      </c>
      <c r="E186" s="50">
        <v>6000</v>
      </c>
    </row>
    <row r="187" spans="1:5" ht="15.75" thickBot="1" x14ac:dyDescent="0.3">
      <c r="A187" s="40">
        <v>80</v>
      </c>
      <c r="B187" s="41" t="s">
        <v>368</v>
      </c>
      <c r="C187" s="41" t="s">
        <v>367</v>
      </c>
      <c r="D187" s="41" t="s">
        <v>11</v>
      </c>
      <c r="E187" s="51">
        <v>6000</v>
      </c>
    </row>
    <row r="188" spans="1:5" ht="15.75" thickTop="1" x14ac:dyDescent="0.25">
      <c r="A188" s="34">
        <v>10</v>
      </c>
      <c r="B188" s="35" t="s">
        <v>368</v>
      </c>
      <c r="C188" s="35" t="s">
        <v>366</v>
      </c>
      <c r="D188" s="35" t="s">
        <v>11</v>
      </c>
      <c r="E188" s="49">
        <v>75</v>
      </c>
    </row>
    <row r="189" spans="1:5" x14ac:dyDescent="0.25">
      <c r="A189" s="34">
        <v>15</v>
      </c>
      <c r="B189" s="35" t="s">
        <v>368</v>
      </c>
      <c r="C189" s="35" t="s">
        <v>366</v>
      </c>
      <c r="D189" s="44" t="s">
        <v>11</v>
      </c>
      <c r="E189" s="38">
        <v>150</v>
      </c>
    </row>
    <row r="190" spans="1:5" x14ac:dyDescent="0.25">
      <c r="A190" s="39">
        <v>20</v>
      </c>
      <c r="B190" s="37" t="s">
        <v>368</v>
      </c>
      <c r="C190" s="35" t="s">
        <v>366</v>
      </c>
      <c r="D190" s="44" t="s">
        <v>11</v>
      </c>
      <c r="E190" s="38">
        <v>475</v>
      </c>
    </row>
    <row r="191" spans="1:5" x14ac:dyDescent="0.25">
      <c r="A191" s="39">
        <v>25</v>
      </c>
      <c r="B191" s="37" t="s">
        <v>368</v>
      </c>
      <c r="C191" s="35" t="s">
        <v>366</v>
      </c>
      <c r="D191" s="44" t="s">
        <v>11</v>
      </c>
      <c r="E191" s="38">
        <v>800</v>
      </c>
    </row>
    <row r="192" spans="1:5" x14ac:dyDescent="0.25">
      <c r="A192" s="39">
        <v>30</v>
      </c>
      <c r="B192" s="37" t="s">
        <v>368</v>
      </c>
      <c r="C192" s="35" t="s">
        <v>366</v>
      </c>
      <c r="D192" s="44" t="s">
        <v>11</v>
      </c>
      <c r="E192" s="38">
        <v>1400</v>
      </c>
    </row>
    <row r="193" spans="1:5" x14ac:dyDescent="0.25">
      <c r="A193" s="39">
        <v>35</v>
      </c>
      <c r="B193" s="37" t="s">
        <v>368</v>
      </c>
      <c r="C193" s="35" t="s">
        <v>366</v>
      </c>
      <c r="D193" s="44" t="s">
        <v>11</v>
      </c>
      <c r="E193" s="38">
        <v>2000</v>
      </c>
    </row>
    <row r="194" spans="1:5" x14ac:dyDescent="0.25">
      <c r="A194" s="39">
        <v>40</v>
      </c>
      <c r="B194" s="37" t="s">
        <v>368</v>
      </c>
      <c r="C194" s="35" t="s">
        <v>366</v>
      </c>
      <c r="D194" s="44" t="s">
        <v>11</v>
      </c>
      <c r="E194" s="38">
        <v>3000</v>
      </c>
    </row>
    <row r="195" spans="1:5" x14ac:dyDescent="0.25">
      <c r="A195" s="39">
        <v>45</v>
      </c>
      <c r="B195" s="37" t="s">
        <v>368</v>
      </c>
      <c r="C195" s="35" t="s">
        <v>366</v>
      </c>
      <c r="D195" s="44" t="s">
        <v>11</v>
      </c>
      <c r="E195" s="38">
        <v>4000</v>
      </c>
    </row>
    <row r="196" spans="1:5" x14ac:dyDescent="0.25">
      <c r="A196" s="39">
        <v>50</v>
      </c>
      <c r="B196" s="37" t="s">
        <v>368</v>
      </c>
      <c r="C196" s="35" t="s">
        <v>366</v>
      </c>
      <c r="D196" s="44" t="s">
        <v>11</v>
      </c>
      <c r="E196" s="50">
        <v>4000</v>
      </c>
    </row>
    <row r="197" spans="1:5" x14ac:dyDescent="0.25">
      <c r="A197" s="39">
        <v>55</v>
      </c>
      <c r="B197" s="37" t="s">
        <v>368</v>
      </c>
      <c r="C197" s="35" t="s">
        <v>366</v>
      </c>
      <c r="D197" s="44" t="s">
        <v>11</v>
      </c>
      <c r="E197" s="50">
        <v>4000</v>
      </c>
    </row>
    <row r="198" spans="1:5" x14ac:dyDescent="0.25">
      <c r="A198" s="39">
        <v>60</v>
      </c>
      <c r="B198" s="37" t="s">
        <v>368</v>
      </c>
      <c r="C198" s="35" t="s">
        <v>366</v>
      </c>
      <c r="D198" s="44" t="s">
        <v>11</v>
      </c>
      <c r="E198" s="50">
        <v>4000</v>
      </c>
    </row>
    <row r="199" spans="1:5" x14ac:dyDescent="0.25">
      <c r="A199" s="39">
        <v>65</v>
      </c>
      <c r="B199" s="37" t="s">
        <v>368</v>
      </c>
      <c r="C199" s="35" t="s">
        <v>366</v>
      </c>
      <c r="D199" s="44" t="s">
        <v>11</v>
      </c>
      <c r="E199" s="50">
        <v>4000</v>
      </c>
    </row>
    <row r="200" spans="1:5" x14ac:dyDescent="0.25">
      <c r="A200" s="39">
        <v>70</v>
      </c>
      <c r="B200" s="37" t="s">
        <v>368</v>
      </c>
      <c r="C200" s="35" t="s">
        <v>366</v>
      </c>
      <c r="D200" s="44" t="s">
        <v>11</v>
      </c>
      <c r="E200" s="50">
        <v>4000</v>
      </c>
    </row>
    <row r="201" spans="1:5" x14ac:dyDescent="0.25">
      <c r="A201" s="39">
        <v>75</v>
      </c>
      <c r="B201" s="37" t="s">
        <v>368</v>
      </c>
      <c r="C201" s="35" t="s">
        <v>366</v>
      </c>
      <c r="D201" s="44" t="s">
        <v>11</v>
      </c>
      <c r="E201" s="50">
        <v>4000</v>
      </c>
    </row>
    <row r="202" spans="1:5" ht="15.75" thickBot="1" x14ac:dyDescent="0.3">
      <c r="A202" s="40">
        <v>80</v>
      </c>
      <c r="B202" s="41" t="s">
        <v>368</v>
      </c>
      <c r="C202" s="41" t="s">
        <v>366</v>
      </c>
      <c r="D202" s="41" t="s">
        <v>11</v>
      </c>
      <c r="E202" s="52">
        <v>4000</v>
      </c>
    </row>
    <row r="203" spans="1:5" ht="15.75" thickTop="1" x14ac:dyDescent="0.25">
      <c r="A203" s="34">
        <v>10</v>
      </c>
      <c r="B203" s="35" t="s">
        <v>368</v>
      </c>
      <c r="C203" s="35" t="s">
        <v>365</v>
      </c>
      <c r="D203" s="35" t="s">
        <v>11</v>
      </c>
      <c r="E203" s="49">
        <v>25</v>
      </c>
    </row>
    <row r="204" spans="1:5" x14ac:dyDescent="0.25">
      <c r="A204" s="34">
        <v>15</v>
      </c>
      <c r="B204" s="35" t="s">
        <v>368</v>
      </c>
      <c r="C204" s="35" t="s">
        <v>365</v>
      </c>
      <c r="D204" s="44" t="s">
        <v>11</v>
      </c>
      <c r="E204" s="38">
        <v>50</v>
      </c>
    </row>
    <row r="205" spans="1:5" x14ac:dyDescent="0.25">
      <c r="A205" s="39">
        <v>20</v>
      </c>
      <c r="B205" s="37" t="s">
        <v>368</v>
      </c>
      <c r="C205" s="35" t="s">
        <v>365</v>
      </c>
      <c r="D205" s="44" t="s">
        <v>11</v>
      </c>
      <c r="E205" s="38">
        <v>100</v>
      </c>
    </row>
    <row r="206" spans="1:5" x14ac:dyDescent="0.25">
      <c r="A206" s="39">
        <v>25</v>
      </c>
      <c r="B206" s="37" t="s">
        <v>368</v>
      </c>
      <c r="C206" s="35" t="s">
        <v>365</v>
      </c>
      <c r="D206" s="44" t="s">
        <v>11</v>
      </c>
      <c r="E206" s="38">
        <v>150</v>
      </c>
    </row>
    <row r="207" spans="1:5" x14ac:dyDescent="0.25">
      <c r="A207" s="39">
        <v>30</v>
      </c>
      <c r="B207" s="37" t="s">
        <v>368</v>
      </c>
      <c r="C207" s="35" t="s">
        <v>365</v>
      </c>
      <c r="D207" s="44" t="s">
        <v>11</v>
      </c>
      <c r="E207" s="38">
        <v>275</v>
      </c>
    </row>
    <row r="208" spans="1:5" x14ac:dyDescent="0.25">
      <c r="A208" s="39">
        <v>35</v>
      </c>
      <c r="B208" s="37" t="s">
        <v>368</v>
      </c>
      <c r="C208" s="35" t="s">
        <v>365</v>
      </c>
      <c r="D208" s="44" t="s">
        <v>11</v>
      </c>
      <c r="E208" s="38">
        <v>400</v>
      </c>
    </row>
    <row r="209" spans="1:5" x14ac:dyDescent="0.25">
      <c r="A209" s="39">
        <v>40</v>
      </c>
      <c r="B209" s="37" t="s">
        <v>368</v>
      </c>
      <c r="C209" s="35" t="s">
        <v>365</v>
      </c>
      <c r="D209" s="44" t="s">
        <v>11</v>
      </c>
      <c r="E209" s="38">
        <v>600</v>
      </c>
    </row>
    <row r="210" spans="1:5" x14ac:dyDescent="0.25">
      <c r="A210" s="39">
        <v>45</v>
      </c>
      <c r="B210" s="37" t="s">
        <v>368</v>
      </c>
      <c r="C210" s="35" t="s">
        <v>365</v>
      </c>
      <c r="D210" s="44" t="s">
        <v>11</v>
      </c>
      <c r="E210" s="38">
        <v>800</v>
      </c>
    </row>
    <row r="211" spans="1:5" x14ac:dyDescent="0.25">
      <c r="A211" s="39">
        <v>50</v>
      </c>
      <c r="B211" s="37" t="s">
        <v>368</v>
      </c>
      <c r="C211" s="35" t="s">
        <v>365</v>
      </c>
      <c r="D211" s="44" t="s">
        <v>11</v>
      </c>
      <c r="E211" s="50">
        <v>800</v>
      </c>
    </row>
    <row r="212" spans="1:5" x14ac:dyDescent="0.25">
      <c r="A212" s="39">
        <v>55</v>
      </c>
      <c r="B212" s="37" t="s">
        <v>368</v>
      </c>
      <c r="C212" s="35" t="s">
        <v>365</v>
      </c>
      <c r="D212" s="44" t="s">
        <v>11</v>
      </c>
      <c r="E212" s="50">
        <v>800</v>
      </c>
    </row>
    <row r="213" spans="1:5" x14ac:dyDescent="0.25">
      <c r="A213" s="39">
        <v>60</v>
      </c>
      <c r="B213" s="37" t="s">
        <v>368</v>
      </c>
      <c r="C213" s="35" t="s">
        <v>365</v>
      </c>
      <c r="D213" s="44" t="s">
        <v>11</v>
      </c>
      <c r="E213" s="50">
        <v>800</v>
      </c>
    </row>
    <row r="214" spans="1:5" x14ac:dyDescent="0.25">
      <c r="A214" s="39">
        <v>65</v>
      </c>
      <c r="B214" s="37" t="s">
        <v>368</v>
      </c>
      <c r="C214" s="35" t="s">
        <v>365</v>
      </c>
      <c r="D214" s="44" t="s">
        <v>11</v>
      </c>
      <c r="E214" s="50">
        <v>800</v>
      </c>
    </row>
    <row r="215" spans="1:5" x14ac:dyDescent="0.25">
      <c r="A215" s="39">
        <v>70</v>
      </c>
      <c r="B215" s="37" t="s">
        <v>368</v>
      </c>
      <c r="C215" s="35" t="s">
        <v>365</v>
      </c>
      <c r="D215" s="44" t="s">
        <v>11</v>
      </c>
      <c r="E215" s="50">
        <v>800</v>
      </c>
    </row>
    <row r="216" spans="1:5" x14ac:dyDescent="0.25">
      <c r="A216" s="39">
        <v>75</v>
      </c>
      <c r="B216" s="37" t="s">
        <v>368</v>
      </c>
      <c r="C216" s="35" t="s">
        <v>365</v>
      </c>
      <c r="D216" s="44" t="s">
        <v>11</v>
      </c>
      <c r="E216" s="50">
        <v>800</v>
      </c>
    </row>
    <row r="217" spans="1:5" ht="15.75" thickBot="1" x14ac:dyDescent="0.3">
      <c r="A217" s="40">
        <v>80</v>
      </c>
      <c r="B217" s="41" t="s">
        <v>368</v>
      </c>
      <c r="C217" s="41" t="s">
        <v>365</v>
      </c>
      <c r="D217" s="47" t="s">
        <v>11</v>
      </c>
      <c r="E217" s="52">
        <v>800</v>
      </c>
    </row>
    <row r="218" spans="1:5" ht="15.75" thickTop="1" x14ac:dyDescent="0.25">
      <c r="A218" s="34">
        <v>10</v>
      </c>
      <c r="B218" s="35" t="s">
        <v>369</v>
      </c>
      <c r="C218" s="35" t="s">
        <v>367</v>
      </c>
      <c r="D218" s="35" t="s">
        <v>11</v>
      </c>
      <c r="E218" s="49">
        <v>75</v>
      </c>
    </row>
    <row r="219" spans="1:5" x14ac:dyDescent="0.25">
      <c r="A219" s="34">
        <v>15</v>
      </c>
      <c r="B219" s="35" t="s">
        <v>369</v>
      </c>
      <c r="C219" s="35" t="s">
        <v>367</v>
      </c>
      <c r="D219" s="44" t="s">
        <v>11</v>
      </c>
      <c r="E219" s="38">
        <v>150</v>
      </c>
    </row>
    <row r="220" spans="1:5" x14ac:dyDescent="0.25">
      <c r="A220" s="39">
        <v>20</v>
      </c>
      <c r="B220" s="35" t="s">
        <v>369</v>
      </c>
      <c r="C220" s="37" t="s">
        <v>367</v>
      </c>
      <c r="D220" s="44" t="s">
        <v>11</v>
      </c>
      <c r="E220" s="38">
        <v>275</v>
      </c>
    </row>
    <row r="221" spans="1:5" x14ac:dyDescent="0.25">
      <c r="A221" s="39">
        <v>25</v>
      </c>
      <c r="B221" s="35" t="s">
        <v>369</v>
      </c>
      <c r="C221" s="37" t="s">
        <v>367</v>
      </c>
      <c r="D221" s="44" t="s">
        <v>11</v>
      </c>
      <c r="E221" s="38">
        <v>400</v>
      </c>
    </row>
    <row r="222" spans="1:5" x14ac:dyDescent="0.25">
      <c r="A222" s="39">
        <v>30</v>
      </c>
      <c r="B222" s="35" t="s">
        <v>369</v>
      </c>
      <c r="C222" s="37" t="s">
        <v>367</v>
      </c>
      <c r="D222" s="44" t="s">
        <v>11</v>
      </c>
      <c r="E222" s="38">
        <v>600</v>
      </c>
    </row>
    <row r="223" spans="1:5" x14ac:dyDescent="0.25">
      <c r="A223" s="39">
        <v>35</v>
      </c>
      <c r="B223" s="35" t="s">
        <v>369</v>
      </c>
      <c r="C223" s="37" t="s">
        <v>367</v>
      </c>
      <c r="D223" s="44" t="s">
        <v>11</v>
      </c>
      <c r="E223" s="38">
        <v>800</v>
      </c>
    </row>
    <row r="224" spans="1:5" x14ac:dyDescent="0.25">
      <c r="A224" s="39">
        <v>40</v>
      </c>
      <c r="B224" s="35" t="s">
        <v>369</v>
      </c>
      <c r="C224" s="37" t="s">
        <v>367</v>
      </c>
      <c r="D224" s="44" t="s">
        <v>11</v>
      </c>
      <c r="E224" s="38">
        <v>1400</v>
      </c>
    </row>
    <row r="225" spans="1:5" x14ac:dyDescent="0.25">
      <c r="A225" s="39">
        <v>45</v>
      </c>
      <c r="B225" s="35" t="s">
        <v>369</v>
      </c>
      <c r="C225" s="37" t="s">
        <v>367</v>
      </c>
      <c r="D225" s="44" t="s">
        <v>11</v>
      </c>
      <c r="E225" s="38">
        <v>2000</v>
      </c>
    </row>
    <row r="226" spans="1:5" x14ac:dyDescent="0.25">
      <c r="A226" s="39">
        <v>50</v>
      </c>
      <c r="B226" s="35" t="s">
        <v>369</v>
      </c>
      <c r="C226" s="37" t="s">
        <v>367</v>
      </c>
      <c r="D226" s="44" t="s">
        <v>11</v>
      </c>
      <c r="E226" s="50">
        <v>2000</v>
      </c>
    </row>
    <row r="227" spans="1:5" x14ac:dyDescent="0.25">
      <c r="A227" s="39">
        <v>55</v>
      </c>
      <c r="B227" s="35" t="s">
        <v>369</v>
      </c>
      <c r="C227" s="37" t="s">
        <v>367</v>
      </c>
      <c r="D227" s="44" t="s">
        <v>11</v>
      </c>
      <c r="E227" s="50">
        <v>2000</v>
      </c>
    </row>
    <row r="228" spans="1:5" x14ac:dyDescent="0.25">
      <c r="A228" s="39">
        <v>60</v>
      </c>
      <c r="B228" s="35" t="s">
        <v>369</v>
      </c>
      <c r="C228" s="37" t="s">
        <v>367</v>
      </c>
      <c r="D228" s="44" t="s">
        <v>11</v>
      </c>
      <c r="E228" s="50">
        <v>2000</v>
      </c>
    </row>
    <row r="229" spans="1:5" x14ac:dyDescent="0.25">
      <c r="A229" s="39">
        <v>65</v>
      </c>
      <c r="B229" s="35" t="s">
        <v>369</v>
      </c>
      <c r="C229" s="37" t="s">
        <v>367</v>
      </c>
      <c r="D229" s="44" t="s">
        <v>11</v>
      </c>
      <c r="E229" s="50">
        <v>2000</v>
      </c>
    </row>
    <row r="230" spans="1:5" x14ac:dyDescent="0.25">
      <c r="A230" s="39">
        <v>70</v>
      </c>
      <c r="B230" s="35" t="s">
        <v>369</v>
      </c>
      <c r="C230" s="37" t="s">
        <v>367</v>
      </c>
      <c r="D230" s="44" t="s">
        <v>11</v>
      </c>
      <c r="E230" s="50">
        <v>2000</v>
      </c>
    </row>
    <row r="231" spans="1:5" x14ac:dyDescent="0.25">
      <c r="A231" s="39">
        <v>75</v>
      </c>
      <c r="B231" s="35" t="s">
        <v>369</v>
      </c>
      <c r="C231" s="37" t="s">
        <v>367</v>
      </c>
      <c r="D231" s="44" t="s">
        <v>11</v>
      </c>
      <c r="E231" s="50">
        <v>2000</v>
      </c>
    </row>
    <row r="232" spans="1:5" ht="15.75" thickBot="1" x14ac:dyDescent="0.3">
      <c r="A232" s="40">
        <v>80</v>
      </c>
      <c r="B232" s="41" t="s">
        <v>369</v>
      </c>
      <c r="C232" s="41" t="s">
        <v>367</v>
      </c>
      <c r="D232" s="47" t="s">
        <v>11</v>
      </c>
      <c r="E232" s="52">
        <v>2000</v>
      </c>
    </row>
    <row r="233" spans="1:5" ht="15.75" thickTop="1" x14ac:dyDescent="0.25">
      <c r="A233" s="34">
        <v>10</v>
      </c>
      <c r="B233" s="35" t="s">
        <v>369</v>
      </c>
      <c r="C233" s="35" t="s">
        <v>366</v>
      </c>
      <c r="D233" s="35" t="s">
        <v>11</v>
      </c>
      <c r="E233" s="49">
        <v>25</v>
      </c>
    </row>
    <row r="234" spans="1:5" x14ac:dyDescent="0.25">
      <c r="A234" s="34">
        <v>15</v>
      </c>
      <c r="B234" s="35" t="s">
        <v>369</v>
      </c>
      <c r="C234" s="35" t="s">
        <v>366</v>
      </c>
      <c r="D234" s="44" t="s">
        <v>11</v>
      </c>
      <c r="E234" s="38">
        <v>50</v>
      </c>
    </row>
    <row r="235" spans="1:5" x14ac:dyDescent="0.25">
      <c r="A235" s="39">
        <v>20</v>
      </c>
      <c r="B235" s="35" t="s">
        <v>369</v>
      </c>
      <c r="C235" s="35" t="s">
        <v>366</v>
      </c>
      <c r="D235" s="44" t="s">
        <v>11</v>
      </c>
      <c r="E235" s="38">
        <v>100</v>
      </c>
    </row>
    <row r="236" spans="1:5" x14ac:dyDescent="0.25">
      <c r="A236" s="39">
        <v>25</v>
      </c>
      <c r="B236" s="35" t="s">
        <v>369</v>
      </c>
      <c r="C236" s="35" t="s">
        <v>366</v>
      </c>
      <c r="D236" s="44" t="s">
        <v>11</v>
      </c>
      <c r="E236" s="38">
        <v>150</v>
      </c>
    </row>
    <row r="237" spans="1:5" x14ac:dyDescent="0.25">
      <c r="A237" s="39">
        <v>30</v>
      </c>
      <c r="B237" s="35" t="s">
        <v>369</v>
      </c>
      <c r="C237" s="35" t="s">
        <v>366</v>
      </c>
      <c r="D237" s="44" t="s">
        <v>11</v>
      </c>
      <c r="E237" s="38">
        <v>275</v>
      </c>
    </row>
    <row r="238" spans="1:5" x14ac:dyDescent="0.25">
      <c r="A238" s="39">
        <v>35</v>
      </c>
      <c r="B238" s="35" t="s">
        <v>369</v>
      </c>
      <c r="C238" s="35" t="s">
        <v>366</v>
      </c>
      <c r="D238" s="44" t="s">
        <v>11</v>
      </c>
      <c r="E238" s="38">
        <v>400</v>
      </c>
    </row>
    <row r="239" spans="1:5" x14ac:dyDescent="0.25">
      <c r="A239" s="39">
        <v>40</v>
      </c>
      <c r="B239" s="35" t="s">
        <v>369</v>
      </c>
      <c r="C239" s="35" t="s">
        <v>366</v>
      </c>
      <c r="D239" s="44" t="s">
        <v>11</v>
      </c>
      <c r="E239" s="38">
        <v>600</v>
      </c>
    </row>
    <row r="240" spans="1:5" x14ac:dyDescent="0.25">
      <c r="A240" s="39">
        <v>45</v>
      </c>
      <c r="B240" s="35" t="s">
        <v>369</v>
      </c>
      <c r="C240" s="35" t="s">
        <v>366</v>
      </c>
      <c r="D240" s="44" t="s">
        <v>11</v>
      </c>
      <c r="E240" s="38">
        <v>800</v>
      </c>
    </row>
    <row r="241" spans="1:5" x14ac:dyDescent="0.25">
      <c r="A241" s="39">
        <v>50</v>
      </c>
      <c r="B241" s="35" t="s">
        <v>369</v>
      </c>
      <c r="C241" s="35" t="s">
        <v>366</v>
      </c>
      <c r="D241" s="44" t="s">
        <v>11</v>
      </c>
      <c r="E241" s="50">
        <v>800</v>
      </c>
    </row>
    <row r="242" spans="1:5" x14ac:dyDescent="0.25">
      <c r="A242" s="39">
        <v>55</v>
      </c>
      <c r="B242" s="35" t="s">
        <v>369</v>
      </c>
      <c r="C242" s="35" t="s">
        <v>366</v>
      </c>
      <c r="D242" s="44" t="s">
        <v>11</v>
      </c>
      <c r="E242" s="50">
        <v>800</v>
      </c>
    </row>
    <row r="243" spans="1:5" x14ac:dyDescent="0.25">
      <c r="A243" s="39">
        <v>60</v>
      </c>
      <c r="B243" s="35" t="s">
        <v>369</v>
      </c>
      <c r="C243" s="35" t="s">
        <v>366</v>
      </c>
      <c r="D243" s="44" t="s">
        <v>11</v>
      </c>
      <c r="E243" s="50">
        <v>800</v>
      </c>
    </row>
    <row r="244" spans="1:5" x14ac:dyDescent="0.25">
      <c r="A244" s="39">
        <v>65</v>
      </c>
      <c r="B244" s="35" t="s">
        <v>369</v>
      </c>
      <c r="C244" s="35" t="s">
        <v>366</v>
      </c>
      <c r="D244" s="44" t="s">
        <v>11</v>
      </c>
      <c r="E244" s="50">
        <v>800</v>
      </c>
    </row>
    <row r="245" spans="1:5" x14ac:dyDescent="0.25">
      <c r="A245" s="39">
        <v>70</v>
      </c>
      <c r="B245" s="35" t="s">
        <v>369</v>
      </c>
      <c r="C245" s="35" t="s">
        <v>366</v>
      </c>
      <c r="D245" s="44" t="s">
        <v>11</v>
      </c>
      <c r="E245" s="50">
        <v>800</v>
      </c>
    </row>
    <row r="246" spans="1:5" x14ac:dyDescent="0.25">
      <c r="A246" s="39">
        <v>75</v>
      </c>
      <c r="B246" s="35" t="s">
        <v>369</v>
      </c>
      <c r="C246" s="35" t="s">
        <v>366</v>
      </c>
      <c r="D246" s="44" t="s">
        <v>11</v>
      </c>
      <c r="E246" s="50">
        <v>800</v>
      </c>
    </row>
    <row r="247" spans="1:5" ht="15.75" thickBot="1" x14ac:dyDescent="0.3">
      <c r="A247" s="40">
        <v>80</v>
      </c>
      <c r="B247" s="41" t="s">
        <v>369</v>
      </c>
      <c r="C247" s="41" t="s">
        <v>366</v>
      </c>
      <c r="D247" s="47" t="s">
        <v>11</v>
      </c>
      <c r="E247" s="52">
        <v>800</v>
      </c>
    </row>
    <row r="248" spans="1:5" ht="15.75" thickTop="1" x14ac:dyDescent="0.25">
      <c r="A248" s="34">
        <v>10</v>
      </c>
      <c r="B248" s="35" t="s">
        <v>370</v>
      </c>
      <c r="C248" s="35" t="s">
        <v>367</v>
      </c>
      <c r="D248" s="44" t="s">
        <v>11</v>
      </c>
      <c r="E248" s="61">
        <v>38</v>
      </c>
    </row>
    <row r="249" spans="1:5" x14ac:dyDescent="0.25">
      <c r="A249" s="34">
        <v>15</v>
      </c>
      <c r="B249" s="35" t="s">
        <v>370</v>
      </c>
      <c r="C249" s="35" t="s">
        <v>367</v>
      </c>
      <c r="D249" s="44" t="s">
        <v>11</v>
      </c>
      <c r="E249" s="59">
        <v>75</v>
      </c>
    </row>
    <row r="250" spans="1:5" x14ac:dyDescent="0.25">
      <c r="A250" s="39">
        <v>20</v>
      </c>
      <c r="B250" s="35" t="s">
        <v>370</v>
      </c>
      <c r="C250" s="37" t="s">
        <v>367</v>
      </c>
      <c r="D250" s="44" t="s">
        <v>11</v>
      </c>
      <c r="E250" s="59">
        <v>113</v>
      </c>
    </row>
    <row r="251" spans="1:5" x14ac:dyDescent="0.25">
      <c r="A251" s="39">
        <v>25</v>
      </c>
      <c r="B251" s="35" t="s">
        <v>370</v>
      </c>
      <c r="C251" s="37" t="s">
        <v>367</v>
      </c>
      <c r="D251" s="44" t="s">
        <v>11</v>
      </c>
      <c r="E251" s="38">
        <v>150</v>
      </c>
    </row>
    <row r="252" spans="1:5" x14ac:dyDescent="0.25">
      <c r="A252" s="39">
        <v>30</v>
      </c>
      <c r="B252" s="35" t="s">
        <v>370</v>
      </c>
      <c r="C252" s="37" t="s">
        <v>367</v>
      </c>
      <c r="D252" s="44" t="s">
        <v>11</v>
      </c>
      <c r="E252" s="38">
        <v>275</v>
      </c>
    </row>
    <row r="253" spans="1:5" x14ac:dyDescent="0.25">
      <c r="A253" s="39">
        <v>35</v>
      </c>
      <c r="B253" s="35" t="s">
        <v>370</v>
      </c>
      <c r="C253" s="37" t="s">
        <v>367</v>
      </c>
      <c r="D253" s="44" t="s">
        <v>11</v>
      </c>
      <c r="E253" s="38">
        <v>400</v>
      </c>
    </row>
    <row r="254" spans="1:5" x14ac:dyDescent="0.25">
      <c r="A254" s="39">
        <v>40</v>
      </c>
      <c r="B254" s="35" t="s">
        <v>370</v>
      </c>
      <c r="C254" s="37" t="s">
        <v>367</v>
      </c>
      <c r="D254" s="44" t="s">
        <v>11</v>
      </c>
      <c r="E254" s="38">
        <v>400</v>
      </c>
    </row>
    <row r="255" spans="1:5" x14ac:dyDescent="0.25">
      <c r="A255" s="39">
        <v>45</v>
      </c>
      <c r="B255" s="35" t="s">
        <v>370</v>
      </c>
      <c r="C255" s="37" t="s">
        <v>367</v>
      </c>
      <c r="D255" s="44" t="s">
        <v>11</v>
      </c>
      <c r="E255" s="38">
        <v>400</v>
      </c>
    </row>
    <row r="256" spans="1:5" x14ac:dyDescent="0.25">
      <c r="A256" s="39">
        <v>50</v>
      </c>
      <c r="B256" s="35" t="s">
        <v>370</v>
      </c>
      <c r="C256" s="37" t="s">
        <v>367</v>
      </c>
      <c r="D256" s="44" t="s">
        <v>11</v>
      </c>
      <c r="E256" s="38">
        <v>400</v>
      </c>
    </row>
    <row r="257" spans="1:5" x14ac:dyDescent="0.25">
      <c r="A257" s="39">
        <v>55</v>
      </c>
      <c r="B257" s="35" t="s">
        <v>370</v>
      </c>
      <c r="C257" s="37" t="s">
        <v>367</v>
      </c>
      <c r="D257" s="44" t="s">
        <v>11</v>
      </c>
      <c r="E257" s="38">
        <v>400</v>
      </c>
    </row>
    <row r="258" spans="1:5" x14ac:dyDescent="0.25">
      <c r="A258" s="39">
        <v>60</v>
      </c>
      <c r="B258" s="35" t="s">
        <v>370</v>
      </c>
      <c r="C258" s="37" t="s">
        <v>367</v>
      </c>
      <c r="D258" s="44" t="s">
        <v>11</v>
      </c>
      <c r="E258" s="38">
        <v>400</v>
      </c>
    </row>
    <row r="259" spans="1:5" x14ac:dyDescent="0.25">
      <c r="A259" s="39">
        <v>65</v>
      </c>
      <c r="B259" s="35" t="s">
        <v>370</v>
      </c>
      <c r="C259" s="37" t="s">
        <v>367</v>
      </c>
      <c r="D259" s="44" t="s">
        <v>11</v>
      </c>
      <c r="E259" s="38">
        <v>400</v>
      </c>
    </row>
    <row r="260" spans="1:5" x14ac:dyDescent="0.25">
      <c r="A260" s="39">
        <v>70</v>
      </c>
      <c r="B260" s="35" t="s">
        <v>370</v>
      </c>
      <c r="C260" s="37" t="s">
        <v>367</v>
      </c>
      <c r="D260" s="44" t="s">
        <v>11</v>
      </c>
      <c r="E260" s="38">
        <v>400</v>
      </c>
    </row>
    <row r="261" spans="1:5" x14ac:dyDescent="0.25">
      <c r="A261" s="39">
        <v>75</v>
      </c>
      <c r="B261" s="35" t="s">
        <v>370</v>
      </c>
      <c r="C261" s="37" t="s">
        <v>367</v>
      </c>
      <c r="D261" s="44" t="s">
        <v>11</v>
      </c>
      <c r="E261" s="38">
        <v>400</v>
      </c>
    </row>
    <row r="262" spans="1:5" ht="15.75" thickBot="1" x14ac:dyDescent="0.3">
      <c r="A262" s="40">
        <v>80</v>
      </c>
      <c r="B262" s="41" t="s">
        <v>370</v>
      </c>
      <c r="C262" s="41" t="s">
        <v>367</v>
      </c>
      <c r="D262" s="41" t="s">
        <v>11</v>
      </c>
      <c r="E262" s="53">
        <v>400</v>
      </c>
    </row>
    <row r="263" spans="1:5" ht="15.75" thickTop="1" x14ac:dyDescent="0.25">
      <c r="A263" s="34">
        <v>10</v>
      </c>
      <c r="B263" s="35" t="s">
        <v>370</v>
      </c>
      <c r="C263" s="35" t="s">
        <v>366</v>
      </c>
      <c r="D263" s="35" t="s">
        <v>11</v>
      </c>
      <c r="E263" s="54">
        <v>25</v>
      </c>
    </row>
    <row r="264" spans="1:5" x14ac:dyDescent="0.25">
      <c r="A264" s="34">
        <v>15</v>
      </c>
      <c r="B264" s="35" t="s">
        <v>370</v>
      </c>
      <c r="C264" s="35" t="s">
        <v>366</v>
      </c>
      <c r="D264" s="44" t="s">
        <v>11</v>
      </c>
      <c r="E264" s="38">
        <v>50</v>
      </c>
    </row>
    <row r="265" spans="1:5" x14ac:dyDescent="0.25">
      <c r="A265" s="39">
        <v>20</v>
      </c>
      <c r="B265" s="35" t="s">
        <v>370</v>
      </c>
      <c r="C265" s="35" t="s">
        <v>366</v>
      </c>
      <c r="D265" s="44" t="s">
        <v>11</v>
      </c>
      <c r="E265" s="59">
        <v>63</v>
      </c>
    </row>
    <row r="266" spans="1:5" x14ac:dyDescent="0.25">
      <c r="A266" s="39">
        <v>25</v>
      </c>
      <c r="B266" s="35" t="s">
        <v>370</v>
      </c>
      <c r="C266" s="35" t="s">
        <v>366</v>
      </c>
      <c r="D266" s="44" t="s">
        <v>11</v>
      </c>
      <c r="E266" s="59">
        <v>75</v>
      </c>
    </row>
    <row r="267" spans="1:5" x14ac:dyDescent="0.25">
      <c r="A267" s="39">
        <v>30</v>
      </c>
      <c r="B267" s="35" t="s">
        <v>370</v>
      </c>
      <c r="C267" s="35" t="s">
        <v>366</v>
      </c>
      <c r="D267" s="44" t="s">
        <v>11</v>
      </c>
      <c r="E267" s="59">
        <v>113</v>
      </c>
    </row>
    <row r="268" spans="1:5" x14ac:dyDescent="0.25">
      <c r="A268" s="39">
        <v>35</v>
      </c>
      <c r="B268" s="35" t="s">
        <v>370</v>
      </c>
      <c r="C268" s="35" t="s">
        <v>366</v>
      </c>
      <c r="D268" s="44" t="s">
        <v>11</v>
      </c>
      <c r="E268" s="38">
        <v>150</v>
      </c>
    </row>
    <row r="269" spans="1:5" x14ac:dyDescent="0.25">
      <c r="A269" s="39">
        <v>40</v>
      </c>
      <c r="B269" s="35" t="s">
        <v>370</v>
      </c>
      <c r="C269" s="35" t="s">
        <v>366</v>
      </c>
      <c r="D269" s="44" t="s">
        <v>11</v>
      </c>
      <c r="E269" s="38">
        <v>150</v>
      </c>
    </row>
    <row r="270" spans="1:5" x14ac:dyDescent="0.25">
      <c r="A270" s="39">
        <v>45</v>
      </c>
      <c r="B270" s="35" t="s">
        <v>370</v>
      </c>
      <c r="C270" s="35" t="s">
        <v>366</v>
      </c>
      <c r="D270" s="44" t="s">
        <v>11</v>
      </c>
      <c r="E270" s="38">
        <v>150</v>
      </c>
    </row>
    <row r="271" spans="1:5" x14ac:dyDescent="0.25">
      <c r="A271" s="39">
        <v>50</v>
      </c>
      <c r="B271" s="35" t="s">
        <v>370</v>
      </c>
      <c r="C271" s="35" t="s">
        <v>366</v>
      </c>
      <c r="D271" s="44" t="s">
        <v>11</v>
      </c>
      <c r="E271" s="38">
        <v>150</v>
      </c>
    </row>
    <row r="272" spans="1:5" x14ac:dyDescent="0.25">
      <c r="A272" s="39">
        <v>55</v>
      </c>
      <c r="B272" s="35" t="s">
        <v>370</v>
      </c>
      <c r="C272" s="35" t="s">
        <v>366</v>
      </c>
      <c r="D272" s="44" t="s">
        <v>11</v>
      </c>
      <c r="E272" s="38">
        <v>150</v>
      </c>
    </row>
    <row r="273" spans="1:5" x14ac:dyDescent="0.25">
      <c r="A273" s="39">
        <v>60</v>
      </c>
      <c r="B273" s="35" t="s">
        <v>370</v>
      </c>
      <c r="C273" s="35" t="s">
        <v>366</v>
      </c>
      <c r="D273" s="44" t="s">
        <v>11</v>
      </c>
      <c r="E273" s="38">
        <v>150</v>
      </c>
    </row>
    <row r="274" spans="1:5" x14ac:dyDescent="0.25">
      <c r="A274" s="39">
        <v>65</v>
      </c>
      <c r="B274" s="35" t="s">
        <v>370</v>
      </c>
      <c r="C274" s="35" t="s">
        <v>366</v>
      </c>
      <c r="D274" s="44" t="s">
        <v>11</v>
      </c>
      <c r="E274" s="38">
        <v>150</v>
      </c>
    </row>
    <row r="275" spans="1:5" x14ac:dyDescent="0.25">
      <c r="A275" s="39">
        <v>70</v>
      </c>
      <c r="B275" s="35" t="s">
        <v>370</v>
      </c>
      <c r="C275" s="35" t="s">
        <v>366</v>
      </c>
      <c r="D275" s="44" t="s">
        <v>11</v>
      </c>
      <c r="E275" s="38">
        <v>150</v>
      </c>
    </row>
    <row r="276" spans="1:5" x14ac:dyDescent="0.25">
      <c r="A276" s="39">
        <v>75</v>
      </c>
      <c r="B276" s="35" t="s">
        <v>370</v>
      </c>
      <c r="C276" s="35" t="s">
        <v>366</v>
      </c>
      <c r="D276" s="44" t="s">
        <v>11</v>
      </c>
      <c r="E276" s="38">
        <v>150</v>
      </c>
    </row>
    <row r="277" spans="1:5" ht="15.75" thickBot="1" x14ac:dyDescent="0.3">
      <c r="A277" s="55">
        <v>80</v>
      </c>
      <c r="B277" s="56" t="s">
        <v>370</v>
      </c>
      <c r="C277" s="56" t="s">
        <v>366</v>
      </c>
      <c r="D277" s="57" t="s">
        <v>11</v>
      </c>
      <c r="E277" s="58">
        <v>150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Rekenbl. financiële compensatie</vt:lpstr>
      <vt:lpstr>Vervolgkeuzelijsten</vt:lpstr>
      <vt:lpstr>Kenmerken boomsoorten</vt:lpstr>
      <vt:lpstr>Boomkroonvolumetabel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Melis</dc:creator>
  <cp:lastModifiedBy>Esther Melis</cp:lastModifiedBy>
  <dcterms:created xsi:type="dcterms:W3CDTF">2024-02-27T08:48:29Z</dcterms:created>
  <dcterms:modified xsi:type="dcterms:W3CDTF">2025-01-16T12:38:51Z</dcterms:modified>
</cp:coreProperties>
</file>