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gemeentewassenaar-my.sharepoint.com/personal/lsinteur_wassenaar_nl/Documents/Downloads/"/>
    </mc:Choice>
  </mc:AlternateContent>
  <xr:revisionPtr revIDLastSave="0" documentId="8_{96A71C4B-86FD-4984-9F05-BF0C6D41DA7A}" xr6:coauthVersionLast="47" xr6:coauthVersionMax="47" xr10:uidLastSave="{00000000-0000-0000-0000-000000000000}"/>
  <bookViews>
    <workbookView xWindow="-110" yWindow="-110" windowWidth="19420" windowHeight="10300" tabRatio="870" activeTab="2" xr2:uid="{A52B71E3-47F0-497D-8BEC-989A7B57405A}"/>
  </bookViews>
  <sheets>
    <sheet name="Begroting per activiteit" sheetId="2" r:id="rId1"/>
    <sheet name="Totaaloverzicht en controle" sheetId="4" r:id="rId2"/>
    <sheet name="Verantwoording per activiteit" sheetId="7" r:id="rId3"/>
    <sheet name="Toelichting" sheetId="5" r:id="rId4"/>
    <sheet name="Kladblok" sheetId="8" r:id="rId5"/>
  </sheets>
  <definedNames>
    <definedName name="_xlnm.Print_Area" localSheetId="0">'Begroting per activiteit'!$B$5:$R$115</definedName>
    <definedName name="_xlnm.Print_Area" localSheetId="1">'Totaaloverzicht en controle'!$B$9:$Q$51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2" l="1"/>
  <c r="C13" i="2"/>
  <c r="C115" i="2"/>
  <c r="C106" i="2"/>
  <c r="C95" i="2" s="1"/>
  <c r="C97" i="2" s="1"/>
  <c r="C96" i="2"/>
  <c r="C86" i="2"/>
  <c r="C88" i="2" s="1"/>
  <c r="C80" i="2"/>
  <c r="C67" i="2"/>
  <c r="C54" i="2"/>
  <c r="C41" i="2"/>
  <c r="C28" i="2"/>
  <c r="C23" i="2"/>
  <c r="C14" i="2"/>
  <c r="C12" i="2"/>
  <c r="C11" i="2"/>
  <c r="C10" i="2"/>
  <c r="H143" i="2"/>
  <c r="K121" i="7"/>
  <c r="K135" i="7" s="1"/>
  <c r="L124" i="7"/>
  <c r="K134" i="7"/>
  <c r="K133" i="7"/>
  <c r="K132" i="7"/>
  <c r="K131" i="7"/>
  <c r="K130" i="7"/>
  <c r="K129" i="7"/>
  <c r="K128" i="7"/>
  <c r="K127" i="7"/>
  <c r="K126" i="7"/>
  <c r="K125" i="7"/>
  <c r="K124" i="7"/>
  <c r="K123" i="7"/>
  <c r="K122" i="7"/>
  <c r="J134" i="7"/>
  <c r="J133" i="7"/>
  <c r="J132" i="7"/>
  <c r="J131" i="7"/>
  <c r="J130" i="7"/>
  <c r="J129" i="7"/>
  <c r="J128" i="7"/>
  <c r="J127" i="7"/>
  <c r="J126" i="7"/>
  <c r="J125" i="7"/>
  <c r="J124" i="7"/>
  <c r="J123" i="7"/>
  <c r="I131" i="7"/>
  <c r="L131" i="7" s="1"/>
  <c r="I126" i="7"/>
  <c r="L126" i="7" s="1"/>
  <c r="I124" i="7"/>
  <c r="AQ88" i="7"/>
  <c r="I134" i="7" s="1"/>
  <c r="L134" i="7" s="1"/>
  <c r="AN88" i="7"/>
  <c r="I133" i="7" s="1"/>
  <c r="L133" i="7" s="1"/>
  <c r="AK88" i="7"/>
  <c r="I132" i="7" s="1"/>
  <c r="L132" i="7" s="1"/>
  <c r="AH88" i="7"/>
  <c r="AE88" i="7"/>
  <c r="I130" i="7" s="1"/>
  <c r="L130" i="7" s="1"/>
  <c r="AB88" i="7"/>
  <c r="I129" i="7" s="1"/>
  <c r="L129" i="7" s="1"/>
  <c r="Y88" i="7"/>
  <c r="I128" i="7" s="1"/>
  <c r="L128" i="7" s="1"/>
  <c r="V88" i="7"/>
  <c r="I127" i="7" s="1"/>
  <c r="L127" i="7" s="1"/>
  <c r="S88" i="7"/>
  <c r="P88" i="7"/>
  <c r="I125" i="7" s="1"/>
  <c r="L125" i="7" s="1"/>
  <c r="M88" i="7"/>
  <c r="J88" i="7"/>
  <c r="I123" i="7" s="1"/>
  <c r="L123" i="7" s="1"/>
  <c r="I7" i="7"/>
  <c r="L7" i="7"/>
  <c r="O7" i="7"/>
  <c r="R7" i="7"/>
  <c r="U7" i="7"/>
  <c r="X7" i="7"/>
  <c r="AA7" i="7"/>
  <c r="AD7" i="7"/>
  <c r="AG7" i="7"/>
  <c r="AJ7" i="7"/>
  <c r="AM7" i="7"/>
  <c r="AP7" i="7"/>
  <c r="F7" i="7"/>
  <c r="C7" i="7"/>
  <c r="AP11" i="7"/>
  <c r="AM11" i="7"/>
  <c r="AJ11" i="7"/>
  <c r="AL11" i="7" s="1"/>
  <c r="AG11" i="7"/>
  <c r="AD11" i="7"/>
  <c r="AA11" i="7"/>
  <c r="AQ16" i="7"/>
  <c r="AQ15" i="7"/>
  <c r="AQ14" i="7"/>
  <c r="AQ13" i="7"/>
  <c r="AQ11" i="7"/>
  <c r="AQ10" i="7"/>
  <c r="AN16" i="7"/>
  <c r="AN15" i="7"/>
  <c r="AN14" i="7"/>
  <c r="AN13" i="7"/>
  <c r="AN12" i="7"/>
  <c r="AN11" i="7"/>
  <c r="AO11" i="7" s="1"/>
  <c r="AN10" i="7"/>
  <c r="AN17" i="7" s="1"/>
  <c r="AK16" i="7"/>
  <c r="AK15" i="7"/>
  <c r="AK14" i="7"/>
  <c r="AK13" i="7"/>
  <c r="AK12" i="7"/>
  <c r="AK11" i="7"/>
  <c r="AK10" i="7"/>
  <c r="AH16" i="7"/>
  <c r="AH15" i="7"/>
  <c r="AH14" i="7"/>
  <c r="AH13" i="7"/>
  <c r="AH12" i="7"/>
  <c r="AH11" i="7"/>
  <c r="AH17" i="7" s="1"/>
  <c r="AH10" i="7"/>
  <c r="AB16" i="7"/>
  <c r="AB15" i="7"/>
  <c r="AB14" i="7"/>
  <c r="AB13" i="7"/>
  <c r="AB12" i="7"/>
  <c r="AB11" i="7"/>
  <c r="AB17" i="7" s="1"/>
  <c r="AB10" i="7"/>
  <c r="AE16" i="7"/>
  <c r="AE15" i="7"/>
  <c r="AE14" i="7"/>
  <c r="AE13" i="7"/>
  <c r="AE12" i="7"/>
  <c r="AE11" i="7"/>
  <c r="AF11" i="7" s="1"/>
  <c r="AE10" i="7"/>
  <c r="AE17" i="7" s="1"/>
  <c r="Y16" i="7"/>
  <c r="Y15" i="7"/>
  <c r="Y14" i="7"/>
  <c r="Y13" i="7"/>
  <c r="Y12" i="7"/>
  <c r="Y11" i="7"/>
  <c r="Y10" i="7"/>
  <c r="V16" i="7"/>
  <c r="V15" i="7"/>
  <c r="V14" i="7"/>
  <c r="V13" i="7"/>
  <c r="V12" i="7"/>
  <c r="V11" i="7"/>
  <c r="V10" i="7"/>
  <c r="V17" i="7" s="1"/>
  <c r="S16" i="7"/>
  <c r="S15" i="7"/>
  <c r="S14" i="7"/>
  <c r="S13" i="7"/>
  <c r="S12" i="7"/>
  <c r="S11" i="7"/>
  <c r="S10" i="7"/>
  <c r="P16" i="7"/>
  <c r="P15" i="7"/>
  <c r="P14" i="7"/>
  <c r="P13" i="7"/>
  <c r="P12" i="7"/>
  <c r="P11" i="7"/>
  <c r="P17" i="7" s="1"/>
  <c r="P10" i="7"/>
  <c r="M16" i="7"/>
  <c r="M15" i="7"/>
  <c r="M14" i="7"/>
  <c r="M13" i="7"/>
  <c r="M12" i="7"/>
  <c r="M11" i="7"/>
  <c r="M17" i="7" s="1"/>
  <c r="M10" i="7"/>
  <c r="J16" i="7"/>
  <c r="J15" i="7"/>
  <c r="J14" i="7"/>
  <c r="J13" i="7"/>
  <c r="J12" i="7"/>
  <c r="J11" i="7"/>
  <c r="J17" i="7" s="1"/>
  <c r="J10" i="7"/>
  <c r="G15" i="7"/>
  <c r="G14" i="7"/>
  <c r="G13" i="7"/>
  <c r="G12" i="7"/>
  <c r="G11" i="7"/>
  <c r="G10" i="7"/>
  <c r="D14" i="7"/>
  <c r="B29" i="4"/>
  <c r="B28" i="4"/>
  <c r="B27" i="4"/>
  <c r="B26" i="4"/>
  <c r="B25" i="4"/>
  <c r="B24" i="4"/>
  <c r="K24" i="4"/>
  <c r="L24" i="4"/>
  <c r="M24" i="4"/>
  <c r="N24" i="4"/>
  <c r="O24" i="4"/>
  <c r="P24" i="4"/>
  <c r="K25" i="4"/>
  <c r="L25" i="4"/>
  <c r="M25" i="4"/>
  <c r="N25" i="4"/>
  <c r="O25" i="4"/>
  <c r="P25" i="4"/>
  <c r="K26" i="4"/>
  <c r="L26" i="4"/>
  <c r="M26" i="4"/>
  <c r="N26" i="4"/>
  <c r="O26" i="4"/>
  <c r="P26" i="4"/>
  <c r="K27" i="4"/>
  <c r="L27" i="4"/>
  <c r="M27" i="4"/>
  <c r="N27" i="4"/>
  <c r="O27" i="4"/>
  <c r="P27" i="4"/>
  <c r="K13" i="4"/>
  <c r="C45" i="4" s="1"/>
  <c r="C129" i="7" s="1"/>
  <c r="L13" i="4"/>
  <c r="C46" i="4" s="1"/>
  <c r="C130" i="7" s="1"/>
  <c r="M13" i="4"/>
  <c r="C47" i="4" s="1"/>
  <c r="C131" i="7" s="1"/>
  <c r="N13" i="4"/>
  <c r="C48" i="4" s="1"/>
  <c r="C132" i="7" s="1"/>
  <c r="O13" i="4"/>
  <c r="C49" i="4" s="1"/>
  <c r="C133" i="7" s="1"/>
  <c r="P13" i="4"/>
  <c r="C50" i="4" s="1"/>
  <c r="C134" i="7" s="1"/>
  <c r="Q80" i="2"/>
  <c r="Q15" i="2" s="1"/>
  <c r="P19" i="4" s="1"/>
  <c r="P80" i="2"/>
  <c r="P15" i="2" s="1"/>
  <c r="O19" i="4" s="1"/>
  <c r="O80" i="2"/>
  <c r="O15" i="2" s="1"/>
  <c r="N19" i="4" s="1"/>
  <c r="N80" i="2"/>
  <c r="N15" i="2" s="1"/>
  <c r="M19" i="4" s="1"/>
  <c r="M80" i="2"/>
  <c r="M15" i="2" s="1"/>
  <c r="L19" i="4" s="1"/>
  <c r="L80" i="2"/>
  <c r="L15" i="2" s="1"/>
  <c r="K19" i="4" s="1"/>
  <c r="E23" i="2"/>
  <c r="F23" i="2"/>
  <c r="G23" i="2"/>
  <c r="H23" i="2"/>
  <c r="I23" i="2"/>
  <c r="J23" i="2"/>
  <c r="K23" i="2"/>
  <c r="L23" i="2"/>
  <c r="L10" i="2" s="1"/>
  <c r="K14" i="4" s="1"/>
  <c r="M23" i="2"/>
  <c r="N23" i="2"/>
  <c r="N10" i="2" s="1"/>
  <c r="M14" i="4" s="1"/>
  <c r="O23" i="2"/>
  <c r="P23" i="2"/>
  <c r="P10" i="2" s="1"/>
  <c r="O14" i="4" s="1"/>
  <c r="Q23" i="2"/>
  <c r="Q10" i="2" s="1"/>
  <c r="P14" i="4" s="1"/>
  <c r="AR28" i="7"/>
  <c r="AO28" i="7"/>
  <c r="AL28" i="7"/>
  <c r="AI28" i="7"/>
  <c r="AF28" i="7"/>
  <c r="AC28" i="7"/>
  <c r="AT114" i="7"/>
  <c r="AT113" i="7"/>
  <c r="AT112" i="7"/>
  <c r="AT111" i="7"/>
  <c r="AT110" i="7"/>
  <c r="AT109" i="7"/>
  <c r="AT105" i="7"/>
  <c r="AT104" i="7"/>
  <c r="AT103" i="7"/>
  <c r="AT102" i="7"/>
  <c r="AT101" i="7"/>
  <c r="AT100" i="7"/>
  <c r="AT96" i="7"/>
  <c r="AT94" i="7"/>
  <c r="AT93" i="7"/>
  <c r="AT92" i="7"/>
  <c r="AT91" i="7"/>
  <c r="AT85" i="7"/>
  <c r="AT84" i="7"/>
  <c r="AT83" i="7"/>
  <c r="AT79" i="7"/>
  <c r="AT78" i="7"/>
  <c r="AT77" i="7"/>
  <c r="AT76" i="7"/>
  <c r="AT75" i="7"/>
  <c r="AT74" i="7"/>
  <c r="AT73" i="7"/>
  <c r="AT72" i="7"/>
  <c r="AT71" i="7"/>
  <c r="AT70" i="7"/>
  <c r="AT66" i="7"/>
  <c r="AT65" i="7"/>
  <c r="AT64" i="7"/>
  <c r="AT63" i="7"/>
  <c r="AT62" i="7"/>
  <c r="AT61" i="7"/>
  <c r="AT60" i="7"/>
  <c r="AT59" i="7"/>
  <c r="AT58" i="7"/>
  <c r="AT57" i="7"/>
  <c r="AT53" i="7"/>
  <c r="AT52" i="7"/>
  <c r="AT51" i="7"/>
  <c r="AT50" i="7"/>
  <c r="AT49" i="7"/>
  <c r="AT48" i="7"/>
  <c r="AT47" i="7"/>
  <c r="AT46" i="7"/>
  <c r="AT45" i="7"/>
  <c r="AT44" i="7"/>
  <c r="AT40" i="7"/>
  <c r="AT39" i="7"/>
  <c r="AT38" i="7"/>
  <c r="AT37" i="7"/>
  <c r="AT36" i="7"/>
  <c r="AT35" i="7"/>
  <c r="AT34" i="7"/>
  <c r="AT33" i="7"/>
  <c r="AT32" i="7"/>
  <c r="AT31" i="7"/>
  <c r="AT27" i="7"/>
  <c r="AT26" i="7"/>
  <c r="AT22" i="7"/>
  <c r="AT21" i="7"/>
  <c r="AT20" i="7"/>
  <c r="AR27" i="7"/>
  <c r="AR26" i="7"/>
  <c r="AO27" i="7"/>
  <c r="AO26" i="7"/>
  <c r="AL27" i="7"/>
  <c r="AL26" i="7"/>
  <c r="AI27" i="7"/>
  <c r="AI26" i="7"/>
  <c r="AF27" i="7"/>
  <c r="AF26" i="7"/>
  <c r="AC27" i="7"/>
  <c r="AC26" i="7"/>
  <c r="AK17" i="7"/>
  <c r="AQ115" i="7"/>
  <c r="AQ96" i="7" s="1"/>
  <c r="AN115" i="7"/>
  <c r="AK115" i="7"/>
  <c r="AK96" i="7" s="1"/>
  <c r="AH115" i="7"/>
  <c r="AE115" i="7"/>
  <c r="AE96" i="7" s="1"/>
  <c r="AB115" i="7"/>
  <c r="AB96" i="7" s="1"/>
  <c r="Y115" i="7"/>
  <c r="Y96" i="7" s="1"/>
  <c r="V115" i="7"/>
  <c r="V96" i="7" s="1"/>
  <c r="S115" i="7"/>
  <c r="P115" i="7"/>
  <c r="P96" i="7" s="1"/>
  <c r="M115" i="7"/>
  <c r="M96" i="7" s="1"/>
  <c r="J115" i="7"/>
  <c r="G115" i="7"/>
  <c r="G96" i="7" s="1"/>
  <c r="D115" i="7"/>
  <c r="D96" i="7" s="1"/>
  <c r="AQ106" i="7"/>
  <c r="AQ95" i="7" s="1"/>
  <c r="AN106" i="7"/>
  <c r="AK106" i="7"/>
  <c r="AK95" i="7" s="1"/>
  <c r="AH106" i="7"/>
  <c r="AE106" i="7"/>
  <c r="AB106" i="7"/>
  <c r="AB95" i="7" s="1"/>
  <c r="Y106" i="7"/>
  <c r="V106" i="7"/>
  <c r="V95" i="7" s="1"/>
  <c r="S106" i="7"/>
  <c r="S95" i="7" s="1"/>
  <c r="P106" i="7"/>
  <c r="M106" i="7"/>
  <c r="J106" i="7"/>
  <c r="G106" i="7"/>
  <c r="D106" i="7"/>
  <c r="AT106" i="7" s="1"/>
  <c r="AN96" i="7"/>
  <c r="AH96" i="7"/>
  <c r="S96" i="7"/>
  <c r="J96" i="7"/>
  <c r="AN95" i="7"/>
  <c r="AH95" i="7"/>
  <c r="AE95" i="7"/>
  <c r="Y95" i="7"/>
  <c r="P95" i="7"/>
  <c r="M95" i="7"/>
  <c r="J95" i="7"/>
  <c r="G95" i="7"/>
  <c r="J122" i="7" s="1"/>
  <c r="AQ86" i="7"/>
  <c r="AN86" i="7"/>
  <c r="AK86" i="7"/>
  <c r="AH86" i="7"/>
  <c r="AE86" i="7"/>
  <c r="AB86" i="7"/>
  <c r="Y86" i="7"/>
  <c r="V86" i="7"/>
  <c r="S86" i="7"/>
  <c r="P86" i="7"/>
  <c r="M86" i="7"/>
  <c r="J86" i="7"/>
  <c r="G86" i="7"/>
  <c r="G16" i="7" s="1"/>
  <c r="D86" i="7"/>
  <c r="D16" i="7" s="1"/>
  <c r="AQ80" i="7"/>
  <c r="AN80" i="7"/>
  <c r="AK80" i="7"/>
  <c r="AH80" i="7"/>
  <c r="AE80" i="7"/>
  <c r="AB80" i="7"/>
  <c r="Y80" i="7"/>
  <c r="V80" i="7"/>
  <c r="S80" i="7"/>
  <c r="P80" i="7"/>
  <c r="M80" i="7"/>
  <c r="J80" i="7"/>
  <c r="G80" i="7"/>
  <c r="D80" i="7"/>
  <c r="AT80" i="7" s="1"/>
  <c r="AQ67" i="7"/>
  <c r="AN67" i="7"/>
  <c r="AK67" i="7"/>
  <c r="AH67" i="7"/>
  <c r="AE67" i="7"/>
  <c r="AB67" i="7"/>
  <c r="Y67" i="7"/>
  <c r="V67" i="7"/>
  <c r="S67" i="7"/>
  <c r="P67" i="7"/>
  <c r="M67" i="7"/>
  <c r="J67" i="7"/>
  <c r="G67" i="7"/>
  <c r="D67" i="7"/>
  <c r="AT67" i="7" s="1"/>
  <c r="AQ54" i="7"/>
  <c r="AN54" i="7"/>
  <c r="AK54" i="7"/>
  <c r="AH54" i="7"/>
  <c r="AE54" i="7"/>
  <c r="AB54" i="7"/>
  <c r="Y54" i="7"/>
  <c r="V54" i="7"/>
  <c r="S54" i="7"/>
  <c r="P54" i="7"/>
  <c r="M54" i="7"/>
  <c r="J54" i="7"/>
  <c r="G54" i="7"/>
  <c r="D54" i="7"/>
  <c r="AT54" i="7" s="1"/>
  <c r="AQ41" i="7"/>
  <c r="AQ12" i="7" s="1"/>
  <c r="AN41" i="7"/>
  <c r="AK41" i="7"/>
  <c r="AH41" i="7"/>
  <c r="AE41" i="7"/>
  <c r="AB41" i="7"/>
  <c r="Y41" i="7"/>
  <c r="V41" i="7"/>
  <c r="S41" i="7"/>
  <c r="P41" i="7"/>
  <c r="M41" i="7"/>
  <c r="J41" i="7"/>
  <c r="G41" i="7"/>
  <c r="D41" i="7"/>
  <c r="D12" i="7" s="1"/>
  <c r="AQ23" i="7"/>
  <c r="AN23" i="7"/>
  <c r="AK23" i="7"/>
  <c r="AH23" i="7"/>
  <c r="AE23" i="7"/>
  <c r="AB23" i="7"/>
  <c r="Y23" i="7"/>
  <c r="V23" i="7"/>
  <c r="S23" i="7"/>
  <c r="P23" i="7"/>
  <c r="M23" i="7"/>
  <c r="J23" i="7"/>
  <c r="G23" i="7"/>
  <c r="D23" i="7"/>
  <c r="AT23" i="7" s="1"/>
  <c r="AQ28" i="7"/>
  <c r="AP28" i="7"/>
  <c r="AN28" i="7"/>
  <c r="AM28" i="7"/>
  <c r="AK28" i="7"/>
  <c r="AJ28" i="7"/>
  <c r="AH28" i="7"/>
  <c r="AG28" i="7"/>
  <c r="AE28" i="7"/>
  <c r="AD28" i="7"/>
  <c r="AB28" i="7"/>
  <c r="AA28" i="7"/>
  <c r="Y28" i="7"/>
  <c r="V28" i="7"/>
  <c r="S28" i="7"/>
  <c r="P28" i="7"/>
  <c r="M28" i="7"/>
  <c r="J28" i="7"/>
  <c r="G28" i="7"/>
  <c r="D28" i="7"/>
  <c r="D11" i="7" s="1"/>
  <c r="F109" i="7"/>
  <c r="H109" i="7" s="1"/>
  <c r="I109" i="7"/>
  <c r="K109" i="7" s="1"/>
  <c r="L109" i="7"/>
  <c r="N109" i="7" s="1"/>
  <c r="O109" i="7"/>
  <c r="Q109" i="7" s="1"/>
  <c r="R109" i="7"/>
  <c r="T109" i="7" s="1"/>
  <c r="U109" i="7"/>
  <c r="W109" i="7" s="1"/>
  <c r="X109" i="7"/>
  <c r="AA109" i="7"/>
  <c r="AC109" i="7" s="1"/>
  <c r="AD109" i="7"/>
  <c r="AF109" i="7" s="1"/>
  <c r="AG109" i="7"/>
  <c r="AJ109" i="7"/>
  <c r="AM109" i="7"/>
  <c r="AO109" i="7" s="1"/>
  <c r="AP109" i="7"/>
  <c r="AR109" i="7" s="1"/>
  <c r="F110" i="7"/>
  <c r="I110" i="7"/>
  <c r="K110" i="7" s="1"/>
  <c r="L110" i="7"/>
  <c r="N110" i="7" s="1"/>
  <c r="O110" i="7"/>
  <c r="Q110" i="7" s="1"/>
  <c r="R110" i="7"/>
  <c r="T110" i="7" s="1"/>
  <c r="U110" i="7"/>
  <c r="W110" i="7" s="1"/>
  <c r="X110" i="7"/>
  <c r="Z110" i="7" s="1"/>
  <c r="AA110" i="7"/>
  <c r="AC110" i="7" s="1"/>
  <c r="AD110" i="7"/>
  <c r="AF110" i="7" s="1"/>
  <c r="AG110" i="7"/>
  <c r="AI110" i="7" s="1"/>
  <c r="AJ110" i="7"/>
  <c r="AL110" i="7" s="1"/>
  <c r="AM110" i="7"/>
  <c r="AO110" i="7" s="1"/>
  <c r="AP110" i="7"/>
  <c r="AR110" i="7" s="1"/>
  <c r="F111" i="7"/>
  <c r="I111" i="7"/>
  <c r="K111" i="7" s="1"/>
  <c r="L111" i="7"/>
  <c r="N111" i="7" s="1"/>
  <c r="O111" i="7"/>
  <c r="Q111" i="7" s="1"/>
  <c r="R111" i="7"/>
  <c r="T111" i="7" s="1"/>
  <c r="U111" i="7"/>
  <c r="W111" i="7" s="1"/>
  <c r="X111" i="7"/>
  <c r="Z111" i="7" s="1"/>
  <c r="AA111" i="7"/>
  <c r="AC111" i="7" s="1"/>
  <c r="AD111" i="7"/>
  <c r="AF111" i="7" s="1"/>
  <c r="AG111" i="7"/>
  <c r="AI111" i="7" s="1"/>
  <c r="AJ111" i="7"/>
  <c r="AL111" i="7" s="1"/>
  <c r="AM111" i="7"/>
  <c r="AO111" i="7" s="1"/>
  <c r="AP111" i="7"/>
  <c r="AR111" i="7" s="1"/>
  <c r="F112" i="7"/>
  <c r="H112" i="7" s="1"/>
  <c r="I112" i="7"/>
  <c r="K112" i="7" s="1"/>
  <c r="L112" i="7"/>
  <c r="N112" i="7" s="1"/>
  <c r="O112" i="7"/>
  <c r="Q112" i="7" s="1"/>
  <c r="R112" i="7"/>
  <c r="U112" i="7"/>
  <c r="W112" i="7" s="1"/>
  <c r="X112" i="7"/>
  <c r="Z112" i="7" s="1"/>
  <c r="AA112" i="7"/>
  <c r="AC112" i="7" s="1"/>
  <c r="AD112" i="7"/>
  <c r="AF112" i="7" s="1"/>
  <c r="AG112" i="7"/>
  <c r="AI112" i="7" s="1"/>
  <c r="AJ112" i="7"/>
  <c r="AL112" i="7" s="1"/>
  <c r="AM112" i="7"/>
  <c r="AO112" i="7" s="1"/>
  <c r="AP112" i="7"/>
  <c r="F113" i="7"/>
  <c r="H113" i="7" s="1"/>
  <c r="I113" i="7"/>
  <c r="K113" i="7" s="1"/>
  <c r="L113" i="7"/>
  <c r="N113" i="7" s="1"/>
  <c r="O113" i="7"/>
  <c r="Q113" i="7" s="1"/>
  <c r="R113" i="7"/>
  <c r="T113" i="7" s="1"/>
  <c r="U113" i="7"/>
  <c r="W113" i="7" s="1"/>
  <c r="X113" i="7"/>
  <c r="Z113" i="7" s="1"/>
  <c r="AA113" i="7"/>
  <c r="AC113" i="7" s="1"/>
  <c r="AD113" i="7"/>
  <c r="AF113" i="7" s="1"/>
  <c r="AG113" i="7"/>
  <c r="AI113" i="7" s="1"/>
  <c r="AJ113" i="7"/>
  <c r="AL113" i="7" s="1"/>
  <c r="AM113" i="7"/>
  <c r="AO113" i="7" s="1"/>
  <c r="AP113" i="7"/>
  <c r="AR113" i="7" s="1"/>
  <c r="F114" i="7"/>
  <c r="H114" i="7" s="1"/>
  <c r="I114" i="7"/>
  <c r="K114" i="7" s="1"/>
  <c r="L114" i="7"/>
  <c r="N114" i="7" s="1"/>
  <c r="O114" i="7"/>
  <c r="Q114" i="7" s="1"/>
  <c r="R114" i="7"/>
  <c r="T114" i="7" s="1"/>
  <c r="U114" i="7"/>
  <c r="W114" i="7" s="1"/>
  <c r="X114" i="7"/>
  <c r="Z114" i="7" s="1"/>
  <c r="AA114" i="7"/>
  <c r="AC114" i="7" s="1"/>
  <c r="AD114" i="7"/>
  <c r="AF114" i="7" s="1"/>
  <c r="AG114" i="7"/>
  <c r="AI114" i="7" s="1"/>
  <c r="AJ114" i="7"/>
  <c r="AL114" i="7" s="1"/>
  <c r="AM114" i="7"/>
  <c r="AO114" i="7" s="1"/>
  <c r="AP114" i="7"/>
  <c r="AR114" i="7" s="1"/>
  <c r="F100" i="7"/>
  <c r="I100" i="7"/>
  <c r="L100" i="7"/>
  <c r="N100" i="7" s="1"/>
  <c r="O100" i="7"/>
  <c r="Q100" i="7" s="1"/>
  <c r="R100" i="7"/>
  <c r="T100" i="7" s="1"/>
  <c r="U100" i="7"/>
  <c r="X100" i="7"/>
  <c r="Z100" i="7" s="1"/>
  <c r="AA100" i="7"/>
  <c r="AC100" i="7" s="1"/>
  <c r="AD100" i="7"/>
  <c r="AF100" i="7" s="1"/>
  <c r="AG100" i="7"/>
  <c r="AI100" i="7" s="1"/>
  <c r="AJ100" i="7"/>
  <c r="AL100" i="7" s="1"/>
  <c r="AM100" i="7"/>
  <c r="AO100" i="7" s="1"/>
  <c r="AP100" i="7"/>
  <c r="AR100" i="7" s="1"/>
  <c r="F101" i="7"/>
  <c r="I101" i="7"/>
  <c r="K101" i="7" s="1"/>
  <c r="L101" i="7"/>
  <c r="N101" i="7" s="1"/>
  <c r="O101" i="7"/>
  <c r="Q101" i="7" s="1"/>
  <c r="R101" i="7"/>
  <c r="T101" i="7" s="1"/>
  <c r="U101" i="7"/>
  <c r="W101" i="7" s="1"/>
  <c r="X101" i="7"/>
  <c r="Z101" i="7" s="1"/>
  <c r="AA101" i="7"/>
  <c r="AC101" i="7" s="1"/>
  <c r="AD101" i="7"/>
  <c r="AF101" i="7" s="1"/>
  <c r="AG101" i="7"/>
  <c r="AI101" i="7" s="1"/>
  <c r="AJ101" i="7"/>
  <c r="AL101" i="7" s="1"/>
  <c r="AM101" i="7"/>
  <c r="AO101" i="7" s="1"/>
  <c r="AP101" i="7"/>
  <c r="AR101" i="7" s="1"/>
  <c r="F102" i="7"/>
  <c r="I102" i="7"/>
  <c r="K102" i="7" s="1"/>
  <c r="L102" i="7"/>
  <c r="N102" i="7" s="1"/>
  <c r="O102" i="7"/>
  <c r="Q102" i="7" s="1"/>
  <c r="R102" i="7"/>
  <c r="T102" i="7" s="1"/>
  <c r="U102" i="7"/>
  <c r="W102" i="7" s="1"/>
  <c r="X102" i="7"/>
  <c r="Z102" i="7" s="1"/>
  <c r="AA102" i="7"/>
  <c r="AC102" i="7" s="1"/>
  <c r="AD102" i="7"/>
  <c r="AF102" i="7" s="1"/>
  <c r="AG102" i="7"/>
  <c r="AI102" i="7" s="1"/>
  <c r="AJ102" i="7"/>
  <c r="AL102" i="7" s="1"/>
  <c r="AM102" i="7"/>
  <c r="AO102" i="7" s="1"/>
  <c r="AP102" i="7"/>
  <c r="AR102" i="7" s="1"/>
  <c r="F103" i="7"/>
  <c r="H103" i="7" s="1"/>
  <c r="I103" i="7"/>
  <c r="K103" i="7" s="1"/>
  <c r="L103" i="7"/>
  <c r="N103" i="7" s="1"/>
  <c r="O103" i="7"/>
  <c r="Q103" i="7" s="1"/>
  <c r="R103" i="7"/>
  <c r="T103" i="7" s="1"/>
  <c r="U103" i="7"/>
  <c r="X103" i="7"/>
  <c r="Z103" i="7" s="1"/>
  <c r="AA103" i="7"/>
  <c r="AC103" i="7" s="1"/>
  <c r="AD103" i="7"/>
  <c r="AF103" i="7" s="1"/>
  <c r="AG103" i="7"/>
  <c r="AI103" i="7" s="1"/>
  <c r="AJ103" i="7"/>
  <c r="AL103" i="7" s="1"/>
  <c r="AM103" i="7"/>
  <c r="AO103" i="7" s="1"/>
  <c r="AP103" i="7"/>
  <c r="AR103" i="7" s="1"/>
  <c r="F104" i="7"/>
  <c r="H104" i="7" s="1"/>
  <c r="I104" i="7"/>
  <c r="K104" i="7" s="1"/>
  <c r="L104" i="7"/>
  <c r="N104" i="7" s="1"/>
  <c r="O104" i="7"/>
  <c r="Q104" i="7" s="1"/>
  <c r="R104" i="7"/>
  <c r="T104" i="7" s="1"/>
  <c r="U104" i="7"/>
  <c r="W104" i="7" s="1"/>
  <c r="X104" i="7"/>
  <c r="Z104" i="7" s="1"/>
  <c r="AA104" i="7"/>
  <c r="AC104" i="7" s="1"/>
  <c r="AD104" i="7"/>
  <c r="AF104" i="7" s="1"/>
  <c r="AG104" i="7"/>
  <c r="AI104" i="7" s="1"/>
  <c r="AJ104" i="7"/>
  <c r="AL104" i="7" s="1"/>
  <c r="AM104" i="7"/>
  <c r="AO104" i="7" s="1"/>
  <c r="AP104" i="7"/>
  <c r="AR104" i="7" s="1"/>
  <c r="F105" i="7"/>
  <c r="H105" i="7" s="1"/>
  <c r="I105" i="7"/>
  <c r="K105" i="7" s="1"/>
  <c r="L105" i="7"/>
  <c r="N105" i="7" s="1"/>
  <c r="O105" i="7"/>
  <c r="R105" i="7"/>
  <c r="T105" i="7" s="1"/>
  <c r="U105" i="7"/>
  <c r="W105" i="7" s="1"/>
  <c r="X105" i="7"/>
  <c r="Z105" i="7" s="1"/>
  <c r="AA105" i="7"/>
  <c r="AC105" i="7" s="1"/>
  <c r="AD105" i="7"/>
  <c r="AF105" i="7" s="1"/>
  <c r="AG105" i="7"/>
  <c r="AI105" i="7" s="1"/>
  <c r="AJ105" i="7"/>
  <c r="AL105" i="7" s="1"/>
  <c r="AM105" i="7"/>
  <c r="AO105" i="7" s="1"/>
  <c r="AP105" i="7"/>
  <c r="AR105" i="7" s="1"/>
  <c r="F91" i="7"/>
  <c r="I91" i="7"/>
  <c r="K91" i="7" s="1"/>
  <c r="L91" i="7"/>
  <c r="N91" i="7" s="1"/>
  <c r="O91" i="7"/>
  <c r="Q91" i="7" s="1"/>
  <c r="R91" i="7"/>
  <c r="T91" i="7" s="1"/>
  <c r="U91" i="7"/>
  <c r="W91" i="7" s="1"/>
  <c r="X91" i="7"/>
  <c r="Z91" i="7" s="1"/>
  <c r="AA91" i="7"/>
  <c r="AC91" i="7" s="1"/>
  <c r="AD91" i="7"/>
  <c r="AF91" i="7" s="1"/>
  <c r="AG91" i="7"/>
  <c r="AI91" i="7" s="1"/>
  <c r="AJ91" i="7"/>
  <c r="AL91" i="7" s="1"/>
  <c r="AM91" i="7"/>
  <c r="AO91" i="7" s="1"/>
  <c r="AP91" i="7"/>
  <c r="AR91" i="7" s="1"/>
  <c r="F92" i="7"/>
  <c r="I92" i="7"/>
  <c r="K92" i="7" s="1"/>
  <c r="L92" i="7"/>
  <c r="N92" i="7" s="1"/>
  <c r="O92" i="7"/>
  <c r="Q92" i="7" s="1"/>
  <c r="R92" i="7"/>
  <c r="T92" i="7" s="1"/>
  <c r="U92" i="7"/>
  <c r="W92" i="7" s="1"/>
  <c r="X92" i="7"/>
  <c r="Z92" i="7" s="1"/>
  <c r="AA92" i="7"/>
  <c r="AC92" i="7" s="1"/>
  <c r="AD92" i="7"/>
  <c r="AF92" i="7" s="1"/>
  <c r="AG92" i="7"/>
  <c r="AI92" i="7" s="1"/>
  <c r="AJ92" i="7"/>
  <c r="AL92" i="7" s="1"/>
  <c r="AM92" i="7"/>
  <c r="AO92" i="7" s="1"/>
  <c r="AP92" i="7"/>
  <c r="AR92" i="7" s="1"/>
  <c r="F93" i="7"/>
  <c r="H93" i="7" s="1"/>
  <c r="I93" i="7"/>
  <c r="K93" i="7" s="1"/>
  <c r="L93" i="7"/>
  <c r="N93" i="7" s="1"/>
  <c r="O93" i="7"/>
  <c r="Q93" i="7" s="1"/>
  <c r="R93" i="7"/>
  <c r="T93" i="7" s="1"/>
  <c r="U93" i="7"/>
  <c r="W93" i="7" s="1"/>
  <c r="X93" i="7"/>
  <c r="AA93" i="7"/>
  <c r="AC93" i="7" s="1"/>
  <c r="AD93" i="7"/>
  <c r="AF93" i="7" s="1"/>
  <c r="AG93" i="7"/>
  <c r="AI93" i="7" s="1"/>
  <c r="AJ93" i="7"/>
  <c r="AL93" i="7" s="1"/>
  <c r="AM93" i="7"/>
  <c r="AO93" i="7" s="1"/>
  <c r="AP93" i="7"/>
  <c r="AR93" i="7" s="1"/>
  <c r="F94" i="7"/>
  <c r="H94" i="7" s="1"/>
  <c r="I94" i="7"/>
  <c r="K94" i="7" s="1"/>
  <c r="L94" i="7"/>
  <c r="N94" i="7" s="1"/>
  <c r="O94" i="7"/>
  <c r="Q94" i="7" s="1"/>
  <c r="R94" i="7"/>
  <c r="T94" i="7" s="1"/>
  <c r="U94" i="7"/>
  <c r="W94" i="7" s="1"/>
  <c r="X94" i="7"/>
  <c r="Z94" i="7" s="1"/>
  <c r="AA94" i="7"/>
  <c r="AC94" i="7" s="1"/>
  <c r="AD94" i="7"/>
  <c r="AF94" i="7" s="1"/>
  <c r="AG94" i="7"/>
  <c r="AI94" i="7" s="1"/>
  <c r="AJ94" i="7"/>
  <c r="AL94" i="7" s="1"/>
  <c r="AM94" i="7"/>
  <c r="AO94" i="7" s="1"/>
  <c r="AP94" i="7"/>
  <c r="AR94" i="7" s="1"/>
  <c r="F83" i="7"/>
  <c r="H83" i="7" s="1"/>
  <c r="I83" i="7"/>
  <c r="K83" i="7" s="1"/>
  <c r="L83" i="7"/>
  <c r="O83" i="7"/>
  <c r="R83" i="7"/>
  <c r="U83" i="7"/>
  <c r="W83" i="7" s="1"/>
  <c r="X83" i="7"/>
  <c r="Z83" i="7" s="1"/>
  <c r="AA83" i="7"/>
  <c r="AD83" i="7"/>
  <c r="AF83" i="7" s="1"/>
  <c r="AG83" i="7"/>
  <c r="AJ83" i="7"/>
  <c r="AL83" i="7" s="1"/>
  <c r="AM83" i="7"/>
  <c r="AP83" i="7"/>
  <c r="AR83" i="7" s="1"/>
  <c r="F84" i="7"/>
  <c r="H84" i="7" s="1"/>
  <c r="I84" i="7"/>
  <c r="K84" i="7" s="1"/>
  <c r="L84" i="7"/>
  <c r="N84" i="7" s="1"/>
  <c r="O84" i="7"/>
  <c r="Q84" i="7" s="1"/>
  <c r="R84" i="7"/>
  <c r="U84" i="7"/>
  <c r="W84" i="7" s="1"/>
  <c r="X84" i="7"/>
  <c r="Z84" i="7" s="1"/>
  <c r="AA84" i="7"/>
  <c r="AC84" i="7" s="1"/>
  <c r="AD84" i="7"/>
  <c r="AF84" i="7" s="1"/>
  <c r="AG84" i="7"/>
  <c r="AI84" i="7" s="1"/>
  <c r="AJ84" i="7"/>
  <c r="AL84" i="7" s="1"/>
  <c r="AM84" i="7"/>
  <c r="AO84" i="7" s="1"/>
  <c r="AP84" i="7"/>
  <c r="AR84" i="7" s="1"/>
  <c r="F85" i="7"/>
  <c r="I85" i="7"/>
  <c r="K85" i="7" s="1"/>
  <c r="L85" i="7"/>
  <c r="N85" i="7" s="1"/>
  <c r="O85" i="7"/>
  <c r="Q85" i="7" s="1"/>
  <c r="R85" i="7"/>
  <c r="T85" i="7" s="1"/>
  <c r="U85" i="7"/>
  <c r="W85" i="7" s="1"/>
  <c r="X85" i="7"/>
  <c r="Z85" i="7" s="1"/>
  <c r="AA85" i="7"/>
  <c r="AC85" i="7" s="1"/>
  <c r="AD85" i="7"/>
  <c r="AF85" i="7" s="1"/>
  <c r="AG85" i="7"/>
  <c r="AI85" i="7" s="1"/>
  <c r="AJ85" i="7"/>
  <c r="AL85" i="7" s="1"/>
  <c r="AM85" i="7"/>
  <c r="AO85" i="7" s="1"/>
  <c r="AP85" i="7"/>
  <c r="AR85" i="7" s="1"/>
  <c r="F70" i="7"/>
  <c r="I70" i="7"/>
  <c r="K70" i="7" s="1"/>
  <c r="L70" i="7"/>
  <c r="O70" i="7"/>
  <c r="Q70" i="7" s="1"/>
  <c r="R70" i="7"/>
  <c r="U70" i="7"/>
  <c r="W70" i="7" s="1"/>
  <c r="X70" i="7"/>
  <c r="Z70" i="7" s="1"/>
  <c r="AA70" i="7"/>
  <c r="AC70" i="7" s="1"/>
  <c r="AD70" i="7"/>
  <c r="AG70" i="7"/>
  <c r="AI70" i="7" s="1"/>
  <c r="AJ70" i="7"/>
  <c r="AL70" i="7" s="1"/>
  <c r="AM70" i="7"/>
  <c r="AP70" i="7"/>
  <c r="F71" i="7"/>
  <c r="H71" i="7" s="1"/>
  <c r="I71" i="7"/>
  <c r="K71" i="7" s="1"/>
  <c r="L71" i="7"/>
  <c r="N71" i="7" s="1"/>
  <c r="O71" i="7"/>
  <c r="Q71" i="7" s="1"/>
  <c r="R71" i="7"/>
  <c r="T71" i="7" s="1"/>
  <c r="U71" i="7"/>
  <c r="W71" i="7" s="1"/>
  <c r="X71" i="7"/>
  <c r="Z71" i="7" s="1"/>
  <c r="AA71" i="7"/>
  <c r="AC71" i="7" s="1"/>
  <c r="AD71" i="7"/>
  <c r="AF71" i="7" s="1"/>
  <c r="AG71" i="7"/>
  <c r="AI71" i="7" s="1"/>
  <c r="AJ71" i="7"/>
  <c r="AL71" i="7" s="1"/>
  <c r="AM71" i="7"/>
  <c r="AO71" i="7" s="1"/>
  <c r="AP71" i="7"/>
  <c r="AR71" i="7" s="1"/>
  <c r="F72" i="7"/>
  <c r="H72" i="7" s="1"/>
  <c r="I72" i="7"/>
  <c r="K72" i="7" s="1"/>
  <c r="L72" i="7"/>
  <c r="N72" i="7" s="1"/>
  <c r="O72" i="7"/>
  <c r="Q72" i="7" s="1"/>
  <c r="R72" i="7"/>
  <c r="T72" i="7" s="1"/>
  <c r="U72" i="7"/>
  <c r="W72" i="7" s="1"/>
  <c r="X72" i="7"/>
  <c r="Z72" i="7" s="1"/>
  <c r="AA72" i="7"/>
  <c r="AC72" i="7" s="1"/>
  <c r="AD72" i="7"/>
  <c r="AF72" i="7" s="1"/>
  <c r="AG72" i="7"/>
  <c r="AI72" i="7" s="1"/>
  <c r="AJ72" i="7"/>
  <c r="AL72" i="7" s="1"/>
  <c r="AM72" i="7"/>
  <c r="AO72" i="7" s="1"/>
  <c r="AP72" i="7"/>
  <c r="AR72" i="7" s="1"/>
  <c r="F73" i="7"/>
  <c r="H73" i="7" s="1"/>
  <c r="I73" i="7"/>
  <c r="K73" i="7" s="1"/>
  <c r="L73" i="7"/>
  <c r="N73" i="7" s="1"/>
  <c r="O73" i="7"/>
  <c r="Q73" i="7" s="1"/>
  <c r="R73" i="7"/>
  <c r="T73" i="7" s="1"/>
  <c r="U73" i="7"/>
  <c r="W73" i="7" s="1"/>
  <c r="X73" i="7"/>
  <c r="Z73" i="7" s="1"/>
  <c r="AA73" i="7"/>
  <c r="AC73" i="7" s="1"/>
  <c r="AD73" i="7"/>
  <c r="AF73" i="7" s="1"/>
  <c r="AG73" i="7"/>
  <c r="AI73" i="7" s="1"/>
  <c r="AJ73" i="7"/>
  <c r="AL73" i="7" s="1"/>
  <c r="AM73" i="7"/>
  <c r="AO73" i="7" s="1"/>
  <c r="AP73" i="7"/>
  <c r="AR73" i="7" s="1"/>
  <c r="F74" i="7"/>
  <c r="H74" i="7" s="1"/>
  <c r="I74" i="7"/>
  <c r="K74" i="7" s="1"/>
  <c r="L74" i="7"/>
  <c r="N74" i="7" s="1"/>
  <c r="O74" i="7"/>
  <c r="Q74" i="7" s="1"/>
  <c r="R74" i="7"/>
  <c r="T74" i="7" s="1"/>
  <c r="U74" i="7"/>
  <c r="W74" i="7" s="1"/>
  <c r="X74" i="7"/>
  <c r="Z74" i="7" s="1"/>
  <c r="AA74" i="7"/>
  <c r="AC74" i="7" s="1"/>
  <c r="AD74" i="7"/>
  <c r="AF74" i="7" s="1"/>
  <c r="AG74" i="7"/>
  <c r="AI74" i="7" s="1"/>
  <c r="AJ74" i="7"/>
  <c r="AL74" i="7" s="1"/>
  <c r="AM74" i="7"/>
  <c r="AO74" i="7" s="1"/>
  <c r="AP74" i="7"/>
  <c r="AR74" i="7" s="1"/>
  <c r="F75" i="7"/>
  <c r="H75" i="7" s="1"/>
  <c r="I75" i="7"/>
  <c r="K75" i="7" s="1"/>
  <c r="L75" i="7"/>
  <c r="N75" i="7" s="1"/>
  <c r="O75" i="7"/>
  <c r="Q75" i="7" s="1"/>
  <c r="R75" i="7"/>
  <c r="T75" i="7" s="1"/>
  <c r="U75" i="7"/>
  <c r="W75" i="7" s="1"/>
  <c r="X75" i="7"/>
  <c r="Z75" i="7" s="1"/>
  <c r="AA75" i="7"/>
  <c r="AC75" i="7" s="1"/>
  <c r="AD75" i="7"/>
  <c r="AF75" i="7" s="1"/>
  <c r="AG75" i="7"/>
  <c r="AI75" i="7" s="1"/>
  <c r="AJ75" i="7"/>
  <c r="AL75" i="7" s="1"/>
  <c r="AM75" i="7"/>
  <c r="AO75" i="7" s="1"/>
  <c r="AP75" i="7"/>
  <c r="AR75" i="7" s="1"/>
  <c r="F76" i="7"/>
  <c r="I76" i="7"/>
  <c r="K76" i="7" s="1"/>
  <c r="L76" i="7"/>
  <c r="N76" i="7" s="1"/>
  <c r="O76" i="7"/>
  <c r="Q76" i="7" s="1"/>
  <c r="R76" i="7"/>
  <c r="T76" i="7" s="1"/>
  <c r="U76" i="7"/>
  <c r="W76" i="7" s="1"/>
  <c r="X76" i="7"/>
  <c r="Z76" i="7" s="1"/>
  <c r="AA76" i="7"/>
  <c r="AC76" i="7" s="1"/>
  <c r="AD76" i="7"/>
  <c r="AF76" i="7" s="1"/>
  <c r="AG76" i="7"/>
  <c r="AI76" i="7" s="1"/>
  <c r="AJ76" i="7"/>
  <c r="AL76" i="7" s="1"/>
  <c r="AM76" i="7"/>
  <c r="AO76" i="7" s="1"/>
  <c r="AP76" i="7"/>
  <c r="AR76" i="7" s="1"/>
  <c r="F77" i="7"/>
  <c r="I77" i="7"/>
  <c r="K77" i="7" s="1"/>
  <c r="L77" i="7"/>
  <c r="N77" i="7" s="1"/>
  <c r="O77" i="7"/>
  <c r="Q77" i="7" s="1"/>
  <c r="R77" i="7"/>
  <c r="T77" i="7" s="1"/>
  <c r="U77" i="7"/>
  <c r="W77" i="7" s="1"/>
  <c r="X77" i="7"/>
  <c r="Z77" i="7" s="1"/>
  <c r="AA77" i="7"/>
  <c r="AC77" i="7" s="1"/>
  <c r="AD77" i="7"/>
  <c r="AF77" i="7" s="1"/>
  <c r="AG77" i="7"/>
  <c r="AI77" i="7" s="1"/>
  <c r="AJ77" i="7"/>
  <c r="AL77" i="7" s="1"/>
  <c r="AM77" i="7"/>
  <c r="AO77" i="7" s="1"/>
  <c r="AP77" i="7"/>
  <c r="AR77" i="7" s="1"/>
  <c r="F78" i="7"/>
  <c r="H78" i="7" s="1"/>
  <c r="I78" i="7"/>
  <c r="K78" i="7" s="1"/>
  <c r="L78" i="7"/>
  <c r="N78" i="7" s="1"/>
  <c r="O78" i="7"/>
  <c r="Q78" i="7" s="1"/>
  <c r="R78" i="7"/>
  <c r="T78" i="7" s="1"/>
  <c r="U78" i="7"/>
  <c r="W78" i="7" s="1"/>
  <c r="X78" i="7"/>
  <c r="Z78" i="7" s="1"/>
  <c r="AA78" i="7"/>
  <c r="AC78" i="7" s="1"/>
  <c r="AD78" i="7"/>
  <c r="AF78" i="7" s="1"/>
  <c r="AG78" i="7"/>
  <c r="AI78" i="7" s="1"/>
  <c r="AJ78" i="7"/>
  <c r="AL78" i="7" s="1"/>
  <c r="AM78" i="7"/>
  <c r="AO78" i="7" s="1"/>
  <c r="AP78" i="7"/>
  <c r="AR78" i="7" s="1"/>
  <c r="F79" i="7"/>
  <c r="H79" i="7" s="1"/>
  <c r="I79" i="7"/>
  <c r="K79" i="7" s="1"/>
  <c r="L79" i="7"/>
  <c r="N79" i="7" s="1"/>
  <c r="O79" i="7"/>
  <c r="Q79" i="7" s="1"/>
  <c r="R79" i="7"/>
  <c r="T79" i="7" s="1"/>
  <c r="U79" i="7"/>
  <c r="W79" i="7" s="1"/>
  <c r="X79" i="7"/>
  <c r="Z79" i="7" s="1"/>
  <c r="AA79" i="7"/>
  <c r="AC79" i="7" s="1"/>
  <c r="AD79" i="7"/>
  <c r="AF79" i="7" s="1"/>
  <c r="AG79" i="7"/>
  <c r="AI79" i="7" s="1"/>
  <c r="AJ79" i="7"/>
  <c r="AL79" i="7" s="1"/>
  <c r="AM79" i="7"/>
  <c r="AO79" i="7" s="1"/>
  <c r="AP79" i="7"/>
  <c r="AR79" i="7" s="1"/>
  <c r="F57" i="7"/>
  <c r="I57" i="7"/>
  <c r="K57" i="7" s="1"/>
  <c r="L57" i="7"/>
  <c r="N57" i="7" s="1"/>
  <c r="O57" i="7"/>
  <c r="R57" i="7"/>
  <c r="U57" i="7"/>
  <c r="W57" i="7" s="1"/>
  <c r="X57" i="7"/>
  <c r="Z57" i="7" s="1"/>
  <c r="AA57" i="7"/>
  <c r="AD57" i="7"/>
  <c r="AG57" i="7"/>
  <c r="AI57" i="7" s="1"/>
  <c r="AJ57" i="7"/>
  <c r="AL57" i="7" s="1"/>
  <c r="AM57" i="7"/>
  <c r="AO57" i="7" s="1"/>
  <c r="AP57" i="7"/>
  <c r="AR57" i="7" s="1"/>
  <c r="F58" i="7"/>
  <c r="H58" i="7" s="1"/>
  <c r="I58" i="7"/>
  <c r="K58" i="7" s="1"/>
  <c r="L58" i="7"/>
  <c r="N58" i="7" s="1"/>
  <c r="O58" i="7"/>
  <c r="Q58" i="7" s="1"/>
  <c r="R58" i="7"/>
  <c r="T58" i="7" s="1"/>
  <c r="U58" i="7"/>
  <c r="W58" i="7" s="1"/>
  <c r="X58" i="7"/>
  <c r="Z58" i="7" s="1"/>
  <c r="AA58" i="7"/>
  <c r="AC58" i="7" s="1"/>
  <c r="AD58" i="7"/>
  <c r="AF58" i="7" s="1"/>
  <c r="AG58" i="7"/>
  <c r="AI58" i="7" s="1"/>
  <c r="AJ58" i="7"/>
  <c r="AL58" i="7" s="1"/>
  <c r="AM58" i="7"/>
  <c r="AO58" i="7" s="1"/>
  <c r="AP58" i="7"/>
  <c r="AR58" i="7" s="1"/>
  <c r="F59" i="7"/>
  <c r="H59" i="7" s="1"/>
  <c r="I59" i="7"/>
  <c r="K59" i="7" s="1"/>
  <c r="L59" i="7"/>
  <c r="N59" i="7" s="1"/>
  <c r="O59" i="7"/>
  <c r="Q59" i="7" s="1"/>
  <c r="R59" i="7"/>
  <c r="T59" i="7" s="1"/>
  <c r="U59" i="7"/>
  <c r="W59" i="7" s="1"/>
  <c r="X59" i="7"/>
  <c r="Z59" i="7" s="1"/>
  <c r="AA59" i="7"/>
  <c r="AC59" i="7" s="1"/>
  <c r="AD59" i="7"/>
  <c r="AF59" i="7" s="1"/>
  <c r="AG59" i="7"/>
  <c r="AI59" i="7" s="1"/>
  <c r="AJ59" i="7"/>
  <c r="AL59" i="7" s="1"/>
  <c r="AM59" i="7"/>
  <c r="AO59" i="7" s="1"/>
  <c r="AP59" i="7"/>
  <c r="AR59" i="7" s="1"/>
  <c r="F60" i="7"/>
  <c r="H60" i="7" s="1"/>
  <c r="I60" i="7"/>
  <c r="K60" i="7" s="1"/>
  <c r="L60" i="7"/>
  <c r="N60" i="7" s="1"/>
  <c r="O60" i="7"/>
  <c r="Q60" i="7" s="1"/>
  <c r="R60" i="7"/>
  <c r="T60" i="7" s="1"/>
  <c r="U60" i="7"/>
  <c r="X60" i="7"/>
  <c r="Z60" i="7" s="1"/>
  <c r="AA60" i="7"/>
  <c r="AC60" i="7" s="1"/>
  <c r="AD60" i="7"/>
  <c r="AF60" i="7" s="1"/>
  <c r="AG60" i="7"/>
  <c r="AI60" i="7" s="1"/>
  <c r="AJ60" i="7"/>
  <c r="AL60" i="7" s="1"/>
  <c r="AM60" i="7"/>
  <c r="AO60" i="7" s="1"/>
  <c r="AP60" i="7"/>
  <c r="AR60" i="7" s="1"/>
  <c r="F61" i="7"/>
  <c r="I61" i="7"/>
  <c r="K61" i="7" s="1"/>
  <c r="L61" i="7"/>
  <c r="N61" i="7" s="1"/>
  <c r="O61" i="7"/>
  <c r="Q61" i="7" s="1"/>
  <c r="R61" i="7"/>
  <c r="T61" i="7" s="1"/>
  <c r="U61" i="7"/>
  <c r="W61" i="7" s="1"/>
  <c r="X61" i="7"/>
  <c r="Z61" i="7" s="1"/>
  <c r="AA61" i="7"/>
  <c r="AC61" i="7" s="1"/>
  <c r="AD61" i="7"/>
  <c r="AF61" i="7" s="1"/>
  <c r="AG61" i="7"/>
  <c r="AI61" i="7" s="1"/>
  <c r="AJ61" i="7"/>
  <c r="AL61" i="7" s="1"/>
  <c r="AM61" i="7"/>
  <c r="AO61" i="7" s="1"/>
  <c r="AP61" i="7"/>
  <c r="AR61" i="7" s="1"/>
  <c r="F62" i="7"/>
  <c r="I62" i="7"/>
  <c r="K62" i="7" s="1"/>
  <c r="L62" i="7"/>
  <c r="N62" i="7" s="1"/>
  <c r="O62" i="7"/>
  <c r="Q62" i="7" s="1"/>
  <c r="R62" i="7"/>
  <c r="T62" i="7" s="1"/>
  <c r="U62" i="7"/>
  <c r="W62" i="7" s="1"/>
  <c r="X62" i="7"/>
  <c r="Z62" i="7" s="1"/>
  <c r="AA62" i="7"/>
  <c r="AC62" i="7" s="1"/>
  <c r="AD62" i="7"/>
  <c r="AF62" i="7" s="1"/>
  <c r="AG62" i="7"/>
  <c r="AI62" i="7" s="1"/>
  <c r="AJ62" i="7"/>
  <c r="AL62" i="7" s="1"/>
  <c r="AM62" i="7"/>
  <c r="AO62" i="7" s="1"/>
  <c r="AP62" i="7"/>
  <c r="AR62" i="7" s="1"/>
  <c r="F63" i="7"/>
  <c r="I63" i="7"/>
  <c r="K63" i="7" s="1"/>
  <c r="L63" i="7"/>
  <c r="N63" i="7" s="1"/>
  <c r="O63" i="7"/>
  <c r="Q63" i="7" s="1"/>
  <c r="R63" i="7"/>
  <c r="T63" i="7" s="1"/>
  <c r="U63" i="7"/>
  <c r="W63" i="7" s="1"/>
  <c r="X63" i="7"/>
  <c r="Z63" i="7" s="1"/>
  <c r="AA63" i="7"/>
  <c r="AC63" i="7" s="1"/>
  <c r="AD63" i="7"/>
  <c r="AF63" i="7" s="1"/>
  <c r="AG63" i="7"/>
  <c r="AI63" i="7" s="1"/>
  <c r="AJ63" i="7"/>
  <c r="AL63" i="7" s="1"/>
  <c r="AM63" i="7"/>
  <c r="AO63" i="7" s="1"/>
  <c r="AP63" i="7"/>
  <c r="AR63" i="7" s="1"/>
  <c r="F64" i="7"/>
  <c r="H64" i="7" s="1"/>
  <c r="I64" i="7"/>
  <c r="K64" i="7" s="1"/>
  <c r="L64" i="7"/>
  <c r="N64" i="7" s="1"/>
  <c r="O64" i="7"/>
  <c r="Q64" i="7" s="1"/>
  <c r="R64" i="7"/>
  <c r="T64" i="7" s="1"/>
  <c r="U64" i="7"/>
  <c r="W64" i="7" s="1"/>
  <c r="X64" i="7"/>
  <c r="Z64" i="7" s="1"/>
  <c r="AA64" i="7"/>
  <c r="AC64" i="7" s="1"/>
  <c r="AD64" i="7"/>
  <c r="AF64" i="7" s="1"/>
  <c r="AG64" i="7"/>
  <c r="AI64" i="7" s="1"/>
  <c r="AJ64" i="7"/>
  <c r="AL64" i="7" s="1"/>
  <c r="AM64" i="7"/>
  <c r="AO64" i="7" s="1"/>
  <c r="AP64" i="7"/>
  <c r="AR64" i="7" s="1"/>
  <c r="F65" i="7"/>
  <c r="H65" i="7" s="1"/>
  <c r="I65" i="7"/>
  <c r="K65" i="7" s="1"/>
  <c r="L65" i="7"/>
  <c r="N65" i="7" s="1"/>
  <c r="O65" i="7"/>
  <c r="Q65" i="7" s="1"/>
  <c r="R65" i="7"/>
  <c r="T65" i="7" s="1"/>
  <c r="U65" i="7"/>
  <c r="W65" i="7" s="1"/>
  <c r="X65" i="7"/>
  <c r="Z65" i="7" s="1"/>
  <c r="AA65" i="7"/>
  <c r="AC65" i="7" s="1"/>
  <c r="AD65" i="7"/>
  <c r="AF65" i="7" s="1"/>
  <c r="AG65" i="7"/>
  <c r="AI65" i="7" s="1"/>
  <c r="AJ65" i="7"/>
  <c r="AL65" i="7" s="1"/>
  <c r="AM65" i="7"/>
  <c r="AO65" i="7" s="1"/>
  <c r="AP65" i="7"/>
  <c r="AR65" i="7" s="1"/>
  <c r="F66" i="7"/>
  <c r="H66" i="7" s="1"/>
  <c r="I66" i="7"/>
  <c r="K66" i="7" s="1"/>
  <c r="L66" i="7"/>
  <c r="N66" i="7" s="1"/>
  <c r="O66" i="7"/>
  <c r="Q66" i="7" s="1"/>
  <c r="R66" i="7"/>
  <c r="T66" i="7" s="1"/>
  <c r="U66" i="7"/>
  <c r="W66" i="7" s="1"/>
  <c r="X66" i="7"/>
  <c r="Z66" i="7" s="1"/>
  <c r="AA66" i="7"/>
  <c r="AC66" i="7" s="1"/>
  <c r="AD66" i="7"/>
  <c r="AF66" i="7" s="1"/>
  <c r="AG66" i="7"/>
  <c r="AI66" i="7" s="1"/>
  <c r="AJ66" i="7"/>
  <c r="AL66" i="7" s="1"/>
  <c r="AM66" i="7"/>
  <c r="AO66" i="7" s="1"/>
  <c r="AP66" i="7"/>
  <c r="AR66" i="7" s="1"/>
  <c r="F44" i="7"/>
  <c r="I44" i="7"/>
  <c r="K44" i="7" s="1"/>
  <c r="L44" i="7"/>
  <c r="N44" i="7" s="1"/>
  <c r="O44" i="7"/>
  <c r="R44" i="7"/>
  <c r="U44" i="7"/>
  <c r="W44" i="7" s="1"/>
  <c r="X44" i="7"/>
  <c r="AA44" i="7"/>
  <c r="AC44" i="7" s="1"/>
  <c r="AD44" i="7"/>
  <c r="AG44" i="7"/>
  <c r="AI44" i="7" s="1"/>
  <c r="AJ44" i="7"/>
  <c r="AL44" i="7" s="1"/>
  <c r="AM44" i="7"/>
  <c r="AP44" i="7"/>
  <c r="F45" i="7"/>
  <c r="I45" i="7"/>
  <c r="K45" i="7" s="1"/>
  <c r="L45" i="7"/>
  <c r="N45" i="7" s="1"/>
  <c r="O45" i="7"/>
  <c r="Q45" i="7" s="1"/>
  <c r="R45" i="7"/>
  <c r="T45" i="7" s="1"/>
  <c r="U45" i="7"/>
  <c r="W45" i="7" s="1"/>
  <c r="X45" i="7"/>
  <c r="Z45" i="7" s="1"/>
  <c r="AA45" i="7"/>
  <c r="AC45" i="7" s="1"/>
  <c r="AD45" i="7"/>
  <c r="AF45" i="7" s="1"/>
  <c r="AG45" i="7"/>
  <c r="AI45" i="7" s="1"/>
  <c r="AJ45" i="7"/>
  <c r="AL45" i="7" s="1"/>
  <c r="AM45" i="7"/>
  <c r="AO45" i="7" s="1"/>
  <c r="AP45" i="7"/>
  <c r="AR45" i="7" s="1"/>
  <c r="F46" i="7"/>
  <c r="H46" i="7" s="1"/>
  <c r="I46" i="7"/>
  <c r="K46" i="7" s="1"/>
  <c r="L46" i="7"/>
  <c r="N46" i="7" s="1"/>
  <c r="O46" i="7"/>
  <c r="R46" i="7"/>
  <c r="T46" i="7" s="1"/>
  <c r="U46" i="7"/>
  <c r="W46" i="7" s="1"/>
  <c r="X46" i="7"/>
  <c r="Z46" i="7" s="1"/>
  <c r="AA46" i="7"/>
  <c r="AC46" i="7" s="1"/>
  <c r="AD46" i="7"/>
  <c r="AF46" i="7" s="1"/>
  <c r="AG46" i="7"/>
  <c r="AI46" i="7" s="1"/>
  <c r="AJ46" i="7"/>
  <c r="AL46" i="7" s="1"/>
  <c r="AM46" i="7"/>
  <c r="AO46" i="7" s="1"/>
  <c r="AP46" i="7"/>
  <c r="AR46" i="7" s="1"/>
  <c r="F47" i="7"/>
  <c r="H47" i="7" s="1"/>
  <c r="I47" i="7"/>
  <c r="L47" i="7"/>
  <c r="N47" i="7" s="1"/>
  <c r="O47" i="7"/>
  <c r="Q47" i="7" s="1"/>
  <c r="R47" i="7"/>
  <c r="T47" i="7" s="1"/>
  <c r="U47" i="7"/>
  <c r="W47" i="7" s="1"/>
  <c r="X47" i="7"/>
  <c r="Z47" i="7" s="1"/>
  <c r="AA47" i="7"/>
  <c r="AC47" i="7" s="1"/>
  <c r="AD47" i="7"/>
  <c r="AF47" i="7" s="1"/>
  <c r="AG47" i="7"/>
  <c r="AI47" i="7" s="1"/>
  <c r="AJ47" i="7"/>
  <c r="AL47" i="7" s="1"/>
  <c r="AM47" i="7"/>
  <c r="AO47" i="7" s="1"/>
  <c r="AP47" i="7"/>
  <c r="AR47" i="7" s="1"/>
  <c r="F48" i="7"/>
  <c r="H48" i="7" s="1"/>
  <c r="I48" i="7"/>
  <c r="K48" i="7" s="1"/>
  <c r="L48" i="7"/>
  <c r="N48" i="7" s="1"/>
  <c r="O48" i="7"/>
  <c r="Q48" i="7" s="1"/>
  <c r="R48" i="7"/>
  <c r="T48" i="7" s="1"/>
  <c r="U48" i="7"/>
  <c r="W48" i="7" s="1"/>
  <c r="X48" i="7"/>
  <c r="Z48" i="7" s="1"/>
  <c r="AA48" i="7"/>
  <c r="AC48" i="7" s="1"/>
  <c r="AD48" i="7"/>
  <c r="AF48" i="7" s="1"/>
  <c r="AG48" i="7"/>
  <c r="AI48" i="7" s="1"/>
  <c r="AJ48" i="7"/>
  <c r="AL48" i="7" s="1"/>
  <c r="AM48" i="7"/>
  <c r="AO48" i="7" s="1"/>
  <c r="AP48" i="7"/>
  <c r="AR48" i="7" s="1"/>
  <c r="F49" i="7"/>
  <c r="H49" i="7" s="1"/>
  <c r="I49" i="7"/>
  <c r="K49" i="7" s="1"/>
  <c r="L49" i="7"/>
  <c r="N49" i="7" s="1"/>
  <c r="O49" i="7"/>
  <c r="Q49" i="7" s="1"/>
  <c r="R49" i="7"/>
  <c r="T49" i="7" s="1"/>
  <c r="U49" i="7"/>
  <c r="W49" i="7" s="1"/>
  <c r="X49" i="7"/>
  <c r="Z49" i="7" s="1"/>
  <c r="AA49" i="7"/>
  <c r="AC49" i="7" s="1"/>
  <c r="AD49" i="7"/>
  <c r="AF49" i="7" s="1"/>
  <c r="AG49" i="7"/>
  <c r="AI49" i="7" s="1"/>
  <c r="AJ49" i="7"/>
  <c r="AL49" i="7" s="1"/>
  <c r="AM49" i="7"/>
  <c r="AO49" i="7" s="1"/>
  <c r="AP49" i="7"/>
  <c r="AR49" i="7" s="1"/>
  <c r="F50" i="7"/>
  <c r="H50" i="7" s="1"/>
  <c r="I50" i="7"/>
  <c r="K50" i="7" s="1"/>
  <c r="L50" i="7"/>
  <c r="O50" i="7"/>
  <c r="Q50" i="7" s="1"/>
  <c r="R50" i="7"/>
  <c r="T50" i="7" s="1"/>
  <c r="U50" i="7"/>
  <c r="W50" i="7" s="1"/>
  <c r="X50" i="7"/>
  <c r="Z50" i="7" s="1"/>
  <c r="AA50" i="7"/>
  <c r="AC50" i="7" s="1"/>
  <c r="AD50" i="7"/>
  <c r="AF50" i="7" s="1"/>
  <c r="AG50" i="7"/>
  <c r="AI50" i="7" s="1"/>
  <c r="AJ50" i="7"/>
  <c r="AL50" i="7" s="1"/>
  <c r="AM50" i="7"/>
  <c r="AO50" i="7" s="1"/>
  <c r="AP50" i="7"/>
  <c r="AR50" i="7" s="1"/>
  <c r="F51" i="7"/>
  <c r="I51" i="7"/>
  <c r="K51" i="7" s="1"/>
  <c r="L51" i="7"/>
  <c r="N51" i="7" s="1"/>
  <c r="O51" i="7"/>
  <c r="Q51" i="7" s="1"/>
  <c r="R51" i="7"/>
  <c r="T51" i="7" s="1"/>
  <c r="U51" i="7"/>
  <c r="W51" i="7" s="1"/>
  <c r="X51" i="7"/>
  <c r="Z51" i="7" s="1"/>
  <c r="AA51" i="7"/>
  <c r="AC51" i="7" s="1"/>
  <c r="AD51" i="7"/>
  <c r="AF51" i="7" s="1"/>
  <c r="AG51" i="7"/>
  <c r="AI51" i="7" s="1"/>
  <c r="AJ51" i="7"/>
  <c r="AL51" i="7" s="1"/>
  <c r="AM51" i="7"/>
  <c r="AO51" i="7" s="1"/>
  <c r="AP51" i="7"/>
  <c r="AR51" i="7" s="1"/>
  <c r="F52" i="7"/>
  <c r="I52" i="7"/>
  <c r="K52" i="7" s="1"/>
  <c r="L52" i="7"/>
  <c r="N52" i="7" s="1"/>
  <c r="O52" i="7"/>
  <c r="Q52" i="7" s="1"/>
  <c r="R52" i="7"/>
  <c r="T52" i="7" s="1"/>
  <c r="U52" i="7"/>
  <c r="W52" i="7" s="1"/>
  <c r="X52" i="7"/>
  <c r="Z52" i="7" s="1"/>
  <c r="AA52" i="7"/>
  <c r="AC52" i="7" s="1"/>
  <c r="AD52" i="7"/>
  <c r="AF52" i="7" s="1"/>
  <c r="AG52" i="7"/>
  <c r="AI52" i="7" s="1"/>
  <c r="AJ52" i="7"/>
  <c r="AL52" i="7" s="1"/>
  <c r="AM52" i="7"/>
  <c r="AO52" i="7" s="1"/>
  <c r="AP52" i="7"/>
  <c r="AR52" i="7" s="1"/>
  <c r="F53" i="7"/>
  <c r="I53" i="7"/>
  <c r="K53" i="7" s="1"/>
  <c r="L53" i="7"/>
  <c r="N53" i="7" s="1"/>
  <c r="O53" i="7"/>
  <c r="Q53" i="7" s="1"/>
  <c r="R53" i="7"/>
  <c r="T53" i="7" s="1"/>
  <c r="U53" i="7"/>
  <c r="W53" i="7" s="1"/>
  <c r="X53" i="7"/>
  <c r="Z53" i="7" s="1"/>
  <c r="AA53" i="7"/>
  <c r="AC53" i="7" s="1"/>
  <c r="AD53" i="7"/>
  <c r="AF53" i="7" s="1"/>
  <c r="AG53" i="7"/>
  <c r="AI53" i="7" s="1"/>
  <c r="AJ53" i="7"/>
  <c r="AL53" i="7" s="1"/>
  <c r="AM53" i="7"/>
  <c r="AO53" i="7" s="1"/>
  <c r="AP53" i="7"/>
  <c r="AR53" i="7" s="1"/>
  <c r="F31" i="7"/>
  <c r="I31" i="7"/>
  <c r="K31" i="7" s="1"/>
  <c r="L31" i="7"/>
  <c r="N31" i="7" s="1"/>
  <c r="O31" i="7"/>
  <c r="R31" i="7"/>
  <c r="U31" i="7"/>
  <c r="W31" i="7" s="1"/>
  <c r="X31" i="7"/>
  <c r="Z31" i="7" s="1"/>
  <c r="AA31" i="7"/>
  <c r="AD31" i="7"/>
  <c r="AG31" i="7"/>
  <c r="AJ31" i="7"/>
  <c r="AL31" i="7" s="1"/>
  <c r="AM31" i="7"/>
  <c r="AP31" i="7"/>
  <c r="F32" i="7"/>
  <c r="I32" i="7"/>
  <c r="K32" i="7" s="1"/>
  <c r="L32" i="7"/>
  <c r="N32" i="7" s="1"/>
  <c r="O32" i="7"/>
  <c r="Q32" i="7" s="1"/>
  <c r="R32" i="7"/>
  <c r="T32" i="7" s="1"/>
  <c r="U32" i="7"/>
  <c r="W32" i="7" s="1"/>
  <c r="X32" i="7"/>
  <c r="Z32" i="7" s="1"/>
  <c r="AA32" i="7"/>
  <c r="AC32" i="7" s="1"/>
  <c r="AD32" i="7"/>
  <c r="AF32" i="7" s="1"/>
  <c r="AG32" i="7"/>
  <c r="AI32" i="7" s="1"/>
  <c r="AJ32" i="7"/>
  <c r="AL32" i="7" s="1"/>
  <c r="AM32" i="7"/>
  <c r="AO32" i="7" s="1"/>
  <c r="AP32" i="7"/>
  <c r="AR32" i="7" s="1"/>
  <c r="F33" i="7"/>
  <c r="I33" i="7"/>
  <c r="K33" i="7" s="1"/>
  <c r="L33" i="7"/>
  <c r="N33" i="7" s="1"/>
  <c r="O33" i="7"/>
  <c r="Q33" i="7" s="1"/>
  <c r="R33" i="7"/>
  <c r="T33" i="7" s="1"/>
  <c r="U33" i="7"/>
  <c r="W33" i="7" s="1"/>
  <c r="X33" i="7"/>
  <c r="Z33" i="7" s="1"/>
  <c r="AA33" i="7"/>
  <c r="AC33" i="7" s="1"/>
  <c r="AD33" i="7"/>
  <c r="AF33" i="7" s="1"/>
  <c r="AG33" i="7"/>
  <c r="AI33" i="7" s="1"/>
  <c r="AJ33" i="7"/>
  <c r="AL33" i="7" s="1"/>
  <c r="AM33" i="7"/>
  <c r="AO33" i="7" s="1"/>
  <c r="AP33" i="7"/>
  <c r="AR33" i="7" s="1"/>
  <c r="F34" i="7"/>
  <c r="I34" i="7"/>
  <c r="K34" i="7" s="1"/>
  <c r="L34" i="7"/>
  <c r="N34" i="7" s="1"/>
  <c r="O34" i="7"/>
  <c r="Q34" i="7" s="1"/>
  <c r="R34" i="7"/>
  <c r="T34" i="7" s="1"/>
  <c r="U34" i="7"/>
  <c r="W34" i="7" s="1"/>
  <c r="X34" i="7"/>
  <c r="Z34" i="7" s="1"/>
  <c r="AA34" i="7"/>
  <c r="AC34" i="7" s="1"/>
  <c r="AD34" i="7"/>
  <c r="AF34" i="7" s="1"/>
  <c r="AG34" i="7"/>
  <c r="AI34" i="7" s="1"/>
  <c r="AJ34" i="7"/>
  <c r="AL34" i="7" s="1"/>
  <c r="AM34" i="7"/>
  <c r="AO34" i="7" s="1"/>
  <c r="AP34" i="7"/>
  <c r="AR34" i="7" s="1"/>
  <c r="F35" i="7"/>
  <c r="I35" i="7"/>
  <c r="K35" i="7" s="1"/>
  <c r="L35" i="7"/>
  <c r="N35" i="7" s="1"/>
  <c r="O35" i="7"/>
  <c r="Q35" i="7" s="1"/>
  <c r="R35" i="7"/>
  <c r="T35" i="7" s="1"/>
  <c r="U35" i="7"/>
  <c r="W35" i="7" s="1"/>
  <c r="X35" i="7"/>
  <c r="Z35" i="7" s="1"/>
  <c r="AA35" i="7"/>
  <c r="AC35" i="7" s="1"/>
  <c r="AD35" i="7"/>
  <c r="AF35" i="7" s="1"/>
  <c r="AG35" i="7"/>
  <c r="AI35" i="7" s="1"/>
  <c r="AJ35" i="7"/>
  <c r="AL35" i="7" s="1"/>
  <c r="AM35" i="7"/>
  <c r="AO35" i="7" s="1"/>
  <c r="AP35" i="7"/>
  <c r="AR35" i="7" s="1"/>
  <c r="F36" i="7"/>
  <c r="I36" i="7"/>
  <c r="K36" i="7" s="1"/>
  <c r="L36" i="7"/>
  <c r="N36" i="7" s="1"/>
  <c r="O36" i="7"/>
  <c r="Q36" i="7" s="1"/>
  <c r="R36" i="7"/>
  <c r="T36" i="7" s="1"/>
  <c r="U36" i="7"/>
  <c r="W36" i="7" s="1"/>
  <c r="X36" i="7"/>
  <c r="Z36" i="7" s="1"/>
  <c r="AA36" i="7"/>
  <c r="AC36" i="7" s="1"/>
  <c r="AD36" i="7"/>
  <c r="AF36" i="7" s="1"/>
  <c r="AG36" i="7"/>
  <c r="AI36" i="7" s="1"/>
  <c r="AJ36" i="7"/>
  <c r="AL36" i="7" s="1"/>
  <c r="AM36" i="7"/>
  <c r="AO36" i="7" s="1"/>
  <c r="AP36" i="7"/>
  <c r="AR36" i="7" s="1"/>
  <c r="F37" i="7"/>
  <c r="H37" i="7" s="1"/>
  <c r="I37" i="7"/>
  <c r="K37" i="7" s="1"/>
  <c r="L37" i="7"/>
  <c r="N37" i="7" s="1"/>
  <c r="O37" i="7"/>
  <c r="Q37" i="7" s="1"/>
  <c r="R37" i="7"/>
  <c r="T37" i="7" s="1"/>
  <c r="U37" i="7"/>
  <c r="W37" i="7" s="1"/>
  <c r="X37" i="7"/>
  <c r="Z37" i="7" s="1"/>
  <c r="AA37" i="7"/>
  <c r="AC37" i="7" s="1"/>
  <c r="AD37" i="7"/>
  <c r="AF37" i="7" s="1"/>
  <c r="AG37" i="7"/>
  <c r="AI37" i="7" s="1"/>
  <c r="AJ37" i="7"/>
  <c r="AL37" i="7" s="1"/>
  <c r="AM37" i="7"/>
  <c r="AO37" i="7" s="1"/>
  <c r="AP37" i="7"/>
  <c r="AR37" i="7" s="1"/>
  <c r="F38" i="7"/>
  <c r="H38" i="7" s="1"/>
  <c r="I38" i="7"/>
  <c r="K38" i="7" s="1"/>
  <c r="L38" i="7"/>
  <c r="N38" i="7" s="1"/>
  <c r="O38" i="7"/>
  <c r="Q38" i="7" s="1"/>
  <c r="R38" i="7"/>
  <c r="T38" i="7" s="1"/>
  <c r="U38" i="7"/>
  <c r="W38" i="7" s="1"/>
  <c r="X38" i="7"/>
  <c r="Z38" i="7" s="1"/>
  <c r="AA38" i="7"/>
  <c r="AC38" i="7" s="1"/>
  <c r="AD38" i="7"/>
  <c r="AF38" i="7" s="1"/>
  <c r="AG38" i="7"/>
  <c r="AI38" i="7" s="1"/>
  <c r="AJ38" i="7"/>
  <c r="AL38" i="7" s="1"/>
  <c r="AM38" i="7"/>
  <c r="AO38" i="7" s="1"/>
  <c r="AP38" i="7"/>
  <c r="AR38" i="7" s="1"/>
  <c r="F39" i="7"/>
  <c r="I39" i="7"/>
  <c r="K39" i="7" s="1"/>
  <c r="L39" i="7"/>
  <c r="N39" i="7" s="1"/>
  <c r="O39" i="7"/>
  <c r="Q39" i="7" s="1"/>
  <c r="R39" i="7"/>
  <c r="T39" i="7" s="1"/>
  <c r="U39" i="7"/>
  <c r="W39" i="7" s="1"/>
  <c r="X39" i="7"/>
  <c r="Z39" i="7" s="1"/>
  <c r="AA39" i="7"/>
  <c r="AC39" i="7" s="1"/>
  <c r="AD39" i="7"/>
  <c r="AF39" i="7" s="1"/>
  <c r="AG39" i="7"/>
  <c r="AI39" i="7" s="1"/>
  <c r="AJ39" i="7"/>
  <c r="AL39" i="7" s="1"/>
  <c r="AM39" i="7"/>
  <c r="AO39" i="7" s="1"/>
  <c r="AP39" i="7"/>
  <c r="AR39" i="7" s="1"/>
  <c r="F40" i="7"/>
  <c r="I40" i="7"/>
  <c r="K40" i="7" s="1"/>
  <c r="L40" i="7"/>
  <c r="N40" i="7" s="1"/>
  <c r="O40" i="7"/>
  <c r="Q40" i="7" s="1"/>
  <c r="R40" i="7"/>
  <c r="T40" i="7" s="1"/>
  <c r="U40" i="7"/>
  <c r="W40" i="7" s="1"/>
  <c r="X40" i="7"/>
  <c r="Z40" i="7" s="1"/>
  <c r="AA40" i="7"/>
  <c r="AC40" i="7" s="1"/>
  <c r="AD40" i="7"/>
  <c r="AF40" i="7" s="1"/>
  <c r="AG40" i="7"/>
  <c r="AI40" i="7" s="1"/>
  <c r="AJ40" i="7"/>
  <c r="AL40" i="7" s="1"/>
  <c r="AM40" i="7"/>
  <c r="AO40" i="7" s="1"/>
  <c r="AP40" i="7"/>
  <c r="AR40" i="7" s="1"/>
  <c r="AA20" i="7"/>
  <c r="AC20" i="7" s="1"/>
  <c r="AD20" i="7"/>
  <c r="AF20" i="7" s="1"/>
  <c r="AG20" i="7"/>
  <c r="AI20" i="7" s="1"/>
  <c r="AJ20" i="7"/>
  <c r="AL20" i="7" s="1"/>
  <c r="AM20" i="7"/>
  <c r="AO20" i="7" s="1"/>
  <c r="AP20" i="7"/>
  <c r="AR20" i="7" s="1"/>
  <c r="AA21" i="7"/>
  <c r="AC21" i="7" s="1"/>
  <c r="AD21" i="7"/>
  <c r="AG21" i="7"/>
  <c r="AJ21" i="7"/>
  <c r="AL21" i="7" s="1"/>
  <c r="AM21" i="7"/>
  <c r="AO21" i="7" s="1"/>
  <c r="AP21" i="7"/>
  <c r="AR21" i="7" s="1"/>
  <c r="AA22" i="7"/>
  <c r="AC22" i="7" s="1"/>
  <c r="AD22" i="7"/>
  <c r="AF22" i="7" s="1"/>
  <c r="AG22" i="7"/>
  <c r="AI22" i="7" s="1"/>
  <c r="AJ22" i="7"/>
  <c r="AL22" i="7" s="1"/>
  <c r="AM22" i="7"/>
  <c r="AO22" i="7" s="1"/>
  <c r="AP22" i="7"/>
  <c r="AR22" i="7" s="1"/>
  <c r="F26" i="7"/>
  <c r="I26" i="7"/>
  <c r="K26" i="7" s="1"/>
  <c r="L26" i="7"/>
  <c r="N26" i="7" s="1"/>
  <c r="O26" i="7"/>
  <c r="Q26" i="7" s="1"/>
  <c r="R26" i="7"/>
  <c r="T26" i="7" s="1"/>
  <c r="U26" i="7"/>
  <c r="W26" i="7" s="1"/>
  <c r="X26" i="7"/>
  <c r="F27" i="7"/>
  <c r="I27" i="7"/>
  <c r="L27" i="7"/>
  <c r="N27" i="7" s="1"/>
  <c r="O27" i="7"/>
  <c r="R27" i="7"/>
  <c r="T27" i="7" s="1"/>
  <c r="U27" i="7"/>
  <c r="X27" i="7"/>
  <c r="Z27" i="7" s="1"/>
  <c r="C114" i="7"/>
  <c r="E114" i="7" s="1"/>
  <c r="C113" i="7"/>
  <c r="E113" i="7" s="1"/>
  <c r="C112" i="7"/>
  <c r="E112" i="7" s="1"/>
  <c r="C111" i="7"/>
  <c r="E111" i="7" s="1"/>
  <c r="C110" i="7"/>
  <c r="E110" i="7" s="1"/>
  <c r="C109" i="7"/>
  <c r="E109" i="7" s="1"/>
  <c r="C105" i="7"/>
  <c r="E105" i="7" s="1"/>
  <c r="C104" i="7"/>
  <c r="E104" i="7" s="1"/>
  <c r="C103" i="7"/>
  <c r="E103" i="7" s="1"/>
  <c r="C102" i="7"/>
  <c r="E102" i="7" s="1"/>
  <c r="C101" i="7"/>
  <c r="E101" i="7" s="1"/>
  <c r="C100" i="7"/>
  <c r="E100" i="7" s="1"/>
  <c r="C94" i="7"/>
  <c r="E94" i="7" s="1"/>
  <c r="C93" i="7"/>
  <c r="E93" i="7" s="1"/>
  <c r="C92" i="7"/>
  <c r="E92" i="7" s="1"/>
  <c r="C91" i="7"/>
  <c r="E91" i="7" s="1"/>
  <c r="C85" i="7"/>
  <c r="E85" i="7" s="1"/>
  <c r="C84" i="7"/>
  <c r="E84" i="7" s="1"/>
  <c r="C83" i="7"/>
  <c r="E83" i="7" s="1"/>
  <c r="C79" i="7"/>
  <c r="E79" i="7" s="1"/>
  <c r="C78" i="7"/>
  <c r="E78" i="7" s="1"/>
  <c r="C77" i="7"/>
  <c r="E77" i="7" s="1"/>
  <c r="C76" i="7"/>
  <c r="E76" i="7" s="1"/>
  <c r="C75" i="7"/>
  <c r="E75" i="7" s="1"/>
  <c r="C74" i="7"/>
  <c r="E74" i="7" s="1"/>
  <c r="C73" i="7"/>
  <c r="E73" i="7" s="1"/>
  <c r="C72" i="7"/>
  <c r="E72" i="7" s="1"/>
  <c r="C71" i="7"/>
  <c r="E71" i="7" s="1"/>
  <c r="C70" i="7"/>
  <c r="E70" i="7" s="1"/>
  <c r="C66" i="7"/>
  <c r="E66" i="7" s="1"/>
  <c r="C65" i="7"/>
  <c r="E65" i="7" s="1"/>
  <c r="C64" i="7"/>
  <c r="E64" i="7" s="1"/>
  <c r="C63" i="7"/>
  <c r="E63" i="7" s="1"/>
  <c r="C62" i="7"/>
  <c r="E62" i="7" s="1"/>
  <c r="C61" i="7"/>
  <c r="E61" i="7" s="1"/>
  <c r="C60" i="7"/>
  <c r="E60" i="7" s="1"/>
  <c r="C59" i="7"/>
  <c r="E59" i="7" s="1"/>
  <c r="C58" i="7"/>
  <c r="E58" i="7" s="1"/>
  <c r="C57" i="7"/>
  <c r="E57" i="7" s="1"/>
  <c r="C53" i="7"/>
  <c r="E53" i="7" s="1"/>
  <c r="C52" i="7"/>
  <c r="E52" i="7" s="1"/>
  <c r="C51" i="7"/>
  <c r="E51" i="7" s="1"/>
  <c r="C50" i="7"/>
  <c r="E50" i="7" s="1"/>
  <c r="C49" i="7"/>
  <c r="E49" i="7" s="1"/>
  <c r="C48" i="7"/>
  <c r="E48" i="7" s="1"/>
  <c r="C47" i="7"/>
  <c r="E47" i="7" s="1"/>
  <c r="C46" i="7"/>
  <c r="E46" i="7" s="1"/>
  <c r="C45" i="7"/>
  <c r="E45" i="7" s="1"/>
  <c r="C44" i="7"/>
  <c r="E44" i="7" s="1"/>
  <c r="C40" i="7"/>
  <c r="E40" i="7" s="1"/>
  <c r="C39" i="7"/>
  <c r="E39" i="7" s="1"/>
  <c r="C38" i="7"/>
  <c r="E38" i="7" s="1"/>
  <c r="C37" i="7"/>
  <c r="E37" i="7" s="1"/>
  <c r="C36" i="7"/>
  <c r="E36" i="7" s="1"/>
  <c r="C35" i="7"/>
  <c r="E35" i="7" s="1"/>
  <c r="C34" i="7"/>
  <c r="E34" i="7" s="1"/>
  <c r="C33" i="7"/>
  <c r="E33" i="7" s="1"/>
  <c r="C32" i="7"/>
  <c r="E32" i="7" s="1"/>
  <c r="C31" i="7"/>
  <c r="E31" i="7" s="1"/>
  <c r="C27" i="7"/>
  <c r="E27" i="7" s="1"/>
  <c r="C26" i="7"/>
  <c r="E26" i="7" s="1"/>
  <c r="X22" i="7"/>
  <c r="Z22" i="7" s="1"/>
  <c r="U22" i="7"/>
  <c r="W22" i="7" s="1"/>
  <c r="R22" i="7"/>
  <c r="O22" i="7"/>
  <c r="Q22" i="7" s="1"/>
  <c r="L22" i="7"/>
  <c r="N22" i="7" s="1"/>
  <c r="I22" i="7"/>
  <c r="K22" i="7" s="1"/>
  <c r="F22" i="7"/>
  <c r="X21" i="7"/>
  <c r="Z21" i="7" s="1"/>
  <c r="U21" i="7"/>
  <c r="W21" i="7" s="1"/>
  <c r="R21" i="7"/>
  <c r="T21" i="7" s="1"/>
  <c r="O21" i="7"/>
  <c r="L21" i="7"/>
  <c r="N21" i="7" s="1"/>
  <c r="I21" i="7"/>
  <c r="F21" i="7"/>
  <c r="X20" i="7"/>
  <c r="Z20" i="7" s="1"/>
  <c r="U20" i="7"/>
  <c r="W20" i="7" s="1"/>
  <c r="R20" i="7"/>
  <c r="T20" i="7" s="1"/>
  <c r="O20" i="7"/>
  <c r="Q20" i="7" s="1"/>
  <c r="L20" i="7"/>
  <c r="N20" i="7" s="1"/>
  <c r="I20" i="7"/>
  <c r="K20" i="7" s="1"/>
  <c r="F20" i="7"/>
  <c r="H20" i="7" s="1"/>
  <c r="C22" i="7"/>
  <c r="E22" i="7" s="1"/>
  <c r="C21" i="7"/>
  <c r="E21" i="7" s="1"/>
  <c r="C20" i="7"/>
  <c r="E20" i="7" s="1"/>
  <c r="L28" i="2"/>
  <c r="L11" i="2" s="1"/>
  <c r="K15" i="4" s="1"/>
  <c r="M28" i="2"/>
  <c r="N28" i="2"/>
  <c r="O28" i="2"/>
  <c r="O11" i="2" s="1"/>
  <c r="N15" i="4" s="1"/>
  <c r="P28" i="2"/>
  <c r="P11" i="2" s="1"/>
  <c r="O15" i="4" s="1"/>
  <c r="Q28" i="2"/>
  <c r="L41" i="2"/>
  <c r="L12" i="2" s="1"/>
  <c r="K16" i="4" s="1"/>
  <c r="M41" i="2"/>
  <c r="M12" i="2" s="1"/>
  <c r="L16" i="4" s="1"/>
  <c r="N41" i="2"/>
  <c r="N12" i="2" s="1"/>
  <c r="M16" i="4" s="1"/>
  <c r="O41" i="2"/>
  <c r="O12" i="2" s="1"/>
  <c r="N16" i="4" s="1"/>
  <c r="P41" i="2"/>
  <c r="P12" i="2" s="1"/>
  <c r="O16" i="4" s="1"/>
  <c r="Q41" i="2"/>
  <c r="Q12" i="2" s="1"/>
  <c r="P16" i="4" s="1"/>
  <c r="L54" i="2"/>
  <c r="L13" i="2" s="1"/>
  <c r="K17" i="4" s="1"/>
  <c r="M54" i="2"/>
  <c r="M13" i="2" s="1"/>
  <c r="L17" i="4" s="1"/>
  <c r="N54" i="2"/>
  <c r="N13" i="2" s="1"/>
  <c r="M17" i="4" s="1"/>
  <c r="O54" i="2"/>
  <c r="O13" i="2" s="1"/>
  <c r="N17" i="4" s="1"/>
  <c r="P54" i="2"/>
  <c r="P13" i="2" s="1"/>
  <c r="O17" i="4" s="1"/>
  <c r="Q54" i="2"/>
  <c r="Q13" i="2" s="1"/>
  <c r="P17" i="4" s="1"/>
  <c r="L67" i="2"/>
  <c r="L14" i="2" s="1"/>
  <c r="K18" i="4" s="1"/>
  <c r="M67" i="2"/>
  <c r="M14" i="2" s="1"/>
  <c r="L18" i="4" s="1"/>
  <c r="N67" i="2"/>
  <c r="N14" i="2" s="1"/>
  <c r="M18" i="4" s="1"/>
  <c r="O67" i="2"/>
  <c r="O14" i="2" s="1"/>
  <c r="N18" i="4" s="1"/>
  <c r="P67" i="2"/>
  <c r="P14" i="2" s="1"/>
  <c r="O18" i="4" s="1"/>
  <c r="Q67" i="2"/>
  <c r="Q14" i="2" s="1"/>
  <c r="P18" i="4" s="1"/>
  <c r="L86" i="2"/>
  <c r="L16" i="2" s="1"/>
  <c r="M86" i="2"/>
  <c r="M16" i="2" s="1"/>
  <c r="L20" i="4" s="1"/>
  <c r="N86" i="2"/>
  <c r="N16" i="2" s="1"/>
  <c r="M20" i="4" s="1"/>
  <c r="O86" i="2"/>
  <c r="O16" i="2" s="1"/>
  <c r="N20" i="4" s="1"/>
  <c r="P86" i="2"/>
  <c r="P16" i="2" s="1"/>
  <c r="O20" i="4" s="1"/>
  <c r="Q86" i="2"/>
  <c r="Q16" i="2" s="1"/>
  <c r="P20" i="4" s="1"/>
  <c r="L106" i="2"/>
  <c r="L95" i="2" s="1"/>
  <c r="M106" i="2"/>
  <c r="L28" i="4" s="1"/>
  <c r="N106" i="2"/>
  <c r="N95" i="2" s="1"/>
  <c r="O106" i="2"/>
  <c r="O95" i="2" s="1"/>
  <c r="P106" i="2"/>
  <c r="O28" i="4" s="1"/>
  <c r="Q106" i="2"/>
  <c r="Q95" i="2" s="1"/>
  <c r="Q115" i="2"/>
  <c r="Q96" i="2" s="1"/>
  <c r="P115" i="2"/>
  <c r="P96" i="2" s="1"/>
  <c r="O115" i="2"/>
  <c r="N29" i="4" s="1"/>
  <c r="N115" i="2"/>
  <c r="M29" i="4" s="1"/>
  <c r="M115" i="2"/>
  <c r="M96" i="2" s="1"/>
  <c r="L115" i="2"/>
  <c r="K29" i="4" s="1"/>
  <c r="R114" i="2"/>
  <c r="R113" i="2"/>
  <c r="R112" i="2"/>
  <c r="R111" i="2"/>
  <c r="R110" i="2"/>
  <c r="R109" i="2"/>
  <c r="R105" i="2"/>
  <c r="R104" i="2"/>
  <c r="R103" i="2"/>
  <c r="R102" i="2"/>
  <c r="R101" i="2"/>
  <c r="R100" i="2"/>
  <c r="O96" i="2"/>
  <c r="R94" i="2"/>
  <c r="R93" i="2"/>
  <c r="R92" i="2"/>
  <c r="R91" i="2"/>
  <c r="R85" i="2"/>
  <c r="R84" i="2"/>
  <c r="R83" i="2"/>
  <c r="R79" i="2"/>
  <c r="R78" i="2"/>
  <c r="R77" i="2"/>
  <c r="R76" i="2"/>
  <c r="R75" i="2"/>
  <c r="R74" i="2"/>
  <c r="R73" i="2"/>
  <c r="R72" i="2"/>
  <c r="R71" i="2"/>
  <c r="R70" i="2"/>
  <c r="R66" i="2"/>
  <c r="R65" i="2"/>
  <c r="R64" i="2"/>
  <c r="R63" i="2"/>
  <c r="R62" i="2"/>
  <c r="R61" i="2"/>
  <c r="R60" i="2"/>
  <c r="R59" i="2"/>
  <c r="R58" i="2"/>
  <c r="R57" i="2"/>
  <c r="R53" i="2"/>
  <c r="R52" i="2"/>
  <c r="R51" i="2"/>
  <c r="R50" i="2"/>
  <c r="R49" i="2"/>
  <c r="R48" i="2"/>
  <c r="R47" i="2"/>
  <c r="R46" i="2"/>
  <c r="R45" i="2"/>
  <c r="R44" i="2"/>
  <c r="R40" i="2"/>
  <c r="R39" i="2"/>
  <c r="R38" i="2"/>
  <c r="R37" i="2"/>
  <c r="R36" i="2"/>
  <c r="R35" i="2"/>
  <c r="R34" i="2"/>
  <c r="R33" i="2"/>
  <c r="R32" i="2"/>
  <c r="R31" i="2"/>
  <c r="R26" i="2"/>
  <c r="R20" i="2"/>
  <c r="M10" i="2"/>
  <c r="L14" i="4" s="1"/>
  <c r="N11" i="2"/>
  <c r="M15" i="4" s="1"/>
  <c r="M11" i="2"/>
  <c r="L15" i="4" s="1"/>
  <c r="O10" i="2"/>
  <c r="N14" i="4" s="1"/>
  <c r="D23" i="2"/>
  <c r="K54" i="2"/>
  <c r="J54" i="2"/>
  <c r="J13" i="2" s="1"/>
  <c r="I54" i="2"/>
  <c r="H54" i="2"/>
  <c r="G54" i="2"/>
  <c r="F54" i="2"/>
  <c r="F13" i="2" s="1"/>
  <c r="E54" i="2"/>
  <c r="D54" i="2"/>
  <c r="D13" i="2" s="1"/>
  <c r="J25" i="4"/>
  <c r="I25" i="4"/>
  <c r="H25" i="4"/>
  <c r="G25" i="4"/>
  <c r="F25" i="4"/>
  <c r="E25" i="4"/>
  <c r="D25" i="4"/>
  <c r="C25" i="4"/>
  <c r="H121" i="2"/>
  <c r="H125" i="2"/>
  <c r="H129" i="2"/>
  <c r="K80" i="2"/>
  <c r="K15" i="2" s="1"/>
  <c r="J80" i="2"/>
  <c r="J15" i="2" s="1"/>
  <c r="I80" i="2"/>
  <c r="I15" i="2" s="1"/>
  <c r="H80" i="2"/>
  <c r="H15" i="2" s="1"/>
  <c r="G80" i="2"/>
  <c r="G15" i="2" s="1"/>
  <c r="F80" i="2"/>
  <c r="F15" i="2" s="1"/>
  <c r="E80" i="2"/>
  <c r="E15" i="2" s="1"/>
  <c r="D80" i="2"/>
  <c r="D15" i="2" s="1"/>
  <c r="K86" i="2"/>
  <c r="K16" i="2" s="1"/>
  <c r="J20" i="4" s="1"/>
  <c r="J86" i="2"/>
  <c r="J16" i="2" s="1"/>
  <c r="I20" i="4" s="1"/>
  <c r="I86" i="2"/>
  <c r="I16" i="2" s="1"/>
  <c r="H20" i="4" s="1"/>
  <c r="H86" i="2"/>
  <c r="H16" i="2" s="1"/>
  <c r="G20" i="4" s="1"/>
  <c r="G86" i="2"/>
  <c r="G16" i="2" s="1"/>
  <c r="F20" i="4" s="1"/>
  <c r="F86" i="2"/>
  <c r="F16" i="2" s="1"/>
  <c r="E20" i="4" s="1"/>
  <c r="E86" i="2"/>
  <c r="E16" i="2" s="1"/>
  <c r="D20" i="4" s="1"/>
  <c r="D86" i="2"/>
  <c r="D16" i="2" s="1"/>
  <c r="C20" i="4" s="1"/>
  <c r="H140" i="2"/>
  <c r="H137" i="2"/>
  <c r="H133" i="2"/>
  <c r="E28" i="2"/>
  <c r="F28" i="2"/>
  <c r="G28" i="2"/>
  <c r="H28" i="2"/>
  <c r="I28" i="2"/>
  <c r="J28" i="2"/>
  <c r="K28" i="2"/>
  <c r="D28" i="2"/>
  <c r="D15" i="7" l="1"/>
  <c r="D13" i="7"/>
  <c r="AR11" i="7"/>
  <c r="Y17" i="7"/>
  <c r="S17" i="7"/>
  <c r="D10" i="7"/>
  <c r="AT10" i="7" s="1"/>
  <c r="D88" i="7"/>
  <c r="I121" i="7" s="1"/>
  <c r="C17" i="2"/>
  <c r="C16" i="2"/>
  <c r="Q88" i="2"/>
  <c r="U28" i="7"/>
  <c r="U11" i="7" s="1"/>
  <c r="P88" i="2"/>
  <c r="P95" i="2"/>
  <c r="O28" i="7"/>
  <c r="O11" i="7" s="1"/>
  <c r="L88" i="2"/>
  <c r="M88" i="2"/>
  <c r="X28" i="7"/>
  <c r="X11" i="7" s="1"/>
  <c r="Z11" i="7" s="1"/>
  <c r="N88" i="2"/>
  <c r="O88" i="2"/>
  <c r="AG86" i="7"/>
  <c r="I23" i="7"/>
  <c r="I10" i="7" s="1"/>
  <c r="K10" i="7" s="1"/>
  <c r="AG23" i="7"/>
  <c r="Q25" i="4"/>
  <c r="H45" i="4"/>
  <c r="H129" i="7" s="1"/>
  <c r="AS85" i="7"/>
  <c r="L86" i="7"/>
  <c r="G17" i="7"/>
  <c r="G88" i="7"/>
  <c r="I122" i="7" s="1"/>
  <c r="D95" i="7"/>
  <c r="AI11" i="7"/>
  <c r="AC11" i="7"/>
  <c r="AT12" i="7"/>
  <c r="O23" i="7"/>
  <c r="Q23" i="7" s="1"/>
  <c r="AS22" i="7"/>
  <c r="I28" i="7"/>
  <c r="F28" i="7"/>
  <c r="AS26" i="7"/>
  <c r="AS33" i="7"/>
  <c r="AS40" i="7"/>
  <c r="AS45" i="7"/>
  <c r="AS52" i="7"/>
  <c r="AS50" i="7"/>
  <c r="AS47" i="7"/>
  <c r="AS93" i="7"/>
  <c r="AC106" i="7"/>
  <c r="AC95" i="7" s="1"/>
  <c r="M95" i="2"/>
  <c r="M97" i="2" s="1"/>
  <c r="P28" i="4"/>
  <c r="X115" i="7"/>
  <c r="X96" i="7" s="1"/>
  <c r="Z109" i="7"/>
  <c r="Z115" i="7" s="1"/>
  <c r="Z96" i="7" s="1"/>
  <c r="AS110" i="7"/>
  <c r="AP115" i="7"/>
  <c r="AP96" i="7" s="1"/>
  <c r="R115" i="7"/>
  <c r="R96" i="7" s="1"/>
  <c r="AJ115" i="7"/>
  <c r="AJ96" i="7" s="1"/>
  <c r="L115" i="7"/>
  <c r="L96" i="7" s="1"/>
  <c r="P29" i="4"/>
  <c r="P30" i="4" s="1"/>
  <c r="AG115" i="7"/>
  <c r="AG96" i="7" s="1"/>
  <c r="I115" i="7"/>
  <c r="I96" i="7" s="1"/>
  <c r="O29" i="4"/>
  <c r="O30" i="4" s="1"/>
  <c r="N96" i="2"/>
  <c r="L29" i="4"/>
  <c r="L30" i="4" s="1"/>
  <c r="E115" i="7"/>
  <c r="E96" i="7" s="1"/>
  <c r="AS111" i="7"/>
  <c r="AU114" i="7"/>
  <c r="AS112" i="7"/>
  <c r="I106" i="7"/>
  <c r="I95" i="7" s="1"/>
  <c r="I97" i="7" s="1"/>
  <c r="AS101" i="7"/>
  <c r="U106" i="7"/>
  <c r="U95" i="7" s="1"/>
  <c r="N28" i="4"/>
  <c r="N30" i="4" s="1"/>
  <c r="O106" i="7"/>
  <c r="O95" i="7" s="1"/>
  <c r="M28" i="4"/>
  <c r="G47" i="4" s="1"/>
  <c r="G131" i="7" s="1"/>
  <c r="K100" i="7"/>
  <c r="K28" i="4"/>
  <c r="K30" i="4" s="1"/>
  <c r="AS103" i="7"/>
  <c r="AS102" i="7"/>
  <c r="AS100" i="7"/>
  <c r="AS91" i="7"/>
  <c r="AS92" i="7"/>
  <c r="M30" i="4"/>
  <c r="AL86" i="7"/>
  <c r="E86" i="7"/>
  <c r="AS84" i="7"/>
  <c r="AA86" i="7"/>
  <c r="T84" i="7"/>
  <c r="Z86" i="7"/>
  <c r="AR86" i="7"/>
  <c r="R86" i="7"/>
  <c r="AD86" i="7"/>
  <c r="AM86" i="7"/>
  <c r="O86" i="7"/>
  <c r="N83" i="7"/>
  <c r="R16" i="2"/>
  <c r="F86" i="7"/>
  <c r="AC83" i="7"/>
  <c r="AC86" i="7" s="1"/>
  <c r="W86" i="7"/>
  <c r="AI83" i="7"/>
  <c r="AI86" i="7" s="1"/>
  <c r="K20" i="4"/>
  <c r="K21" i="4" s="1"/>
  <c r="F45" i="4" s="1"/>
  <c r="F129" i="7" s="1"/>
  <c r="AS76" i="7"/>
  <c r="H76" i="7"/>
  <c r="AS77" i="7"/>
  <c r="AM80" i="7"/>
  <c r="AM15" i="7" s="1"/>
  <c r="AP80" i="7"/>
  <c r="AP15" i="7" s="1"/>
  <c r="R80" i="7"/>
  <c r="R15" i="7" s="1"/>
  <c r="L80" i="7"/>
  <c r="L15" i="7" s="1"/>
  <c r="AD80" i="7"/>
  <c r="AD15" i="7" s="1"/>
  <c r="AF15" i="7" s="1"/>
  <c r="F80" i="7"/>
  <c r="F15" i="7" s="1"/>
  <c r="AA80" i="7"/>
  <c r="AA15" i="7" s="1"/>
  <c r="AD67" i="7"/>
  <c r="AD14" i="7" s="1"/>
  <c r="F67" i="7"/>
  <c r="F14" i="7" s="1"/>
  <c r="AA67" i="7"/>
  <c r="AS62" i="7"/>
  <c r="AS63" i="7"/>
  <c r="AS61" i="7"/>
  <c r="U67" i="7"/>
  <c r="R67" i="7"/>
  <c r="O67" i="7"/>
  <c r="O14" i="7" s="1"/>
  <c r="AS53" i="7"/>
  <c r="AS46" i="7"/>
  <c r="AS51" i="7"/>
  <c r="AM54" i="7"/>
  <c r="O54" i="7"/>
  <c r="H51" i="7"/>
  <c r="AU51" i="7" s="1"/>
  <c r="AP54" i="7"/>
  <c r="R54" i="7"/>
  <c r="AD54" i="7"/>
  <c r="F54" i="7"/>
  <c r="F13" i="7" s="1"/>
  <c r="AR44" i="7"/>
  <c r="AR54" i="7" s="1"/>
  <c r="X54" i="7"/>
  <c r="Q44" i="7"/>
  <c r="AO44" i="7"/>
  <c r="AO54" i="7" s="1"/>
  <c r="AS36" i="7"/>
  <c r="AG41" i="7"/>
  <c r="AS39" i="7"/>
  <c r="AS34" i="7"/>
  <c r="AS35" i="7"/>
  <c r="AS38" i="7"/>
  <c r="AD41" i="7"/>
  <c r="F41" i="7"/>
  <c r="F12" i="7" s="1"/>
  <c r="AI31" i="7"/>
  <c r="AA41" i="7"/>
  <c r="AS32" i="7"/>
  <c r="N41" i="7"/>
  <c r="AP41" i="7"/>
  <c r="AP12" i="7" s="1"/>
  <c r="R41" i="7"/>
  <c r="AM41" i="7"/>
  <c r="O41" i="7"/>
  <c r="W27" i="7"/>
  <c r="R28" i="7"/>
  <c r="R11" i="7" s="1"/>
  <c r="Z26" i="7"/>
  <c r="H26" i="7"/>
  <c r="O21" i="4"/>
  <c r="F49" i="4" s="1"/>
  <c r="F133" i="7" s="1"/>
  <c r="F23" i="7"/>
  <c r="F10" i="7" s="1"/>
  <c r="H10" i="7" s="1"/>
  <c r="R23" i="7"/>
  <c r="R10" i="7" s="1"/>
  <c r="T10" i="7" s="1"/>
  <c r="AD23" i="7"/>
  <c r="AD10" i="7" s="1"/>
  <c r="AF10" i="7" s="1"/>
  <c r="N21" i="4"/>
  <c r="F48" i="4" s="1"/>
  <c r="F132" i="7" s="1"/>
  <c r="L21" i="4"/>
  <c r="F46" i="4" s="1"/>
  <c r="F130" i="7" s="1"/>
  <c r="M21" i="4"/>
  <c r="F47" i="4" s="1"/>
  <c r="F131" i="7" s="1"/>
  <c r="E80" i="7"/>
  <c r="AF115" i="7"/>
  <c r="AF96" i="7" s="1"/>
  <c r="N115" i="7"/>
  <c r="N96" i="7" s="1"/>
  <c r="AC115" i="7"/>
  <c r="AC96" i="7" s="1"/>
  <c r="W115" i="7"/>
  <c r="W96" i="7" s="1"/>
  <c r="AU113" i="7"/>
  <c r="AO115" i="7"/>
  <c r="AO96" i="7" s="1"/>
  <c r="Q115" i="7"/>
  <c r="Q96" i="7" s="1"/>
  <c r="O115" i="7"/>
  <c r="O96" i="7" s="1"/>
  <c r="AA115" i="7"/>
  <c r="AA96" i="7" s="1"/>
  <c r="AM115" i="7"/>
  <c r="AM96" i="7" s="1"/>
  <c r="H110" i="7"/>
  <c r="AU110" i="7" s="1"/>
  <c r="K115" i="7"/>
  <c r="K96" i="7" s="1"/>
  <c r="AR112" i="7"/>
  <c r="AR115" i="7" s="1"/>
  <c r="AR96" i="7" s="1"/>
  <c r="AS113" i="7"/>
  <c r="H111" i="7"/>
  <c r="AU111" i="7" s="1"/>
  <c r="T112" i="7"/>
  <c r="AI109" i="7"/>
  <c r="AI115" i="7" s="1"/>
  <c r="AI96" i="7" s="1"/>
  <c r="AS114" i="7"/>
  <c r="F115" i="7"/>
  <c r="AD115" i="7"/>
  <c r="AD96" i="7" s="1"/>
  <c r="U115" i="7"/>
  <c r="U96" i="7" s="1"/>
  <c r="AL109" i="7"/>
  <c r="AL115" i="7" s="1"/>
  <c r="AL96" i="7" s="1"/>
  <c r="AS109" i="7"/>
  <c r="AO106" i="7"/>
  <c r="AO95" i="7" s="1"/>
  <c r="AU104" i="7"/>
  <c r="Z106" i="7"/>
  <c r="Z95" i="7" s="1"/>
  <c r="AL106" i="7"/>
  <c r="AL95" i="7" s="1"/>
  <c r="N106" i="7"/>
  <c r="N95" i="7" s="1"/>
  <c r="AR106" i="7"/>
  <c r="AR95" i="7" s="1"/>
  <c r="T106" i="7"/>
  <c r="T95" i="7" s="1"/>
  <c r="AI106" i="7"/>
  <c r="AI95" i="7" s="1"/>
  <c r="K106" i="7"/>
  <c r="K95" i="7" s="1"/>
  <c r="AF106" i="7"/>
  <c r="AF95" i="7" s="1"/>
  <c r="L106" i="7"/>
  <c r="L95" i="7" s="1"/>
  <c r="X106" i="7"/>
  <c r="X95" i="7" s="1"/>
  <c r="AJ106" i="7"/>
  <c r="AJ95" i="7" s="1"/>
  <c r="AJ97" i="7" s="1"/>
  <c r="Q105" i="7"/>
  <c r="AU105" i="7" s="1"/>
  <c r="W103" i="7"/>
  <c r="AU103" i="7" s="1"/>
  <c r="AS104" i="7"/>
  <c r="AM106" i="7"/>
  <c r="AM95" i="7" s="1"/>
  <c r="H100" i="7"/>
  <c r="AS105" i="7"/>
  <c r="F106" i="7"/>
  <c r="R106" i="7"/>
  <c r="R95" i="7" s="1"/>
  <c r="AD106" i="7"/>
  <c r="AD95" i="7" s="1"/>
  <c r="AP106" i="7"/>
  <c r="AP95" i="7" s="1"/>
  <c r="AP97" i="7" s="1"/>
  <c r="H101" i="7"/>
  <c r="H102" i="7"/>
  <c r="AU102" i="7" s="1"/>
  <c r="W100" i="7"/>
  <c r="AA106" i="7"/>
  <c r="AA95" i="7" s="1"/>
  <c r="AG106" i="7"/>
  <c r="AG95" i="7" s="1"/>
  <c r="AU94" i="7"/>
  <c r="Z93" i="7"/>
  <c r="AU93" i="7" s="1"/>
  <c r="AS94" i="7"/>
  <c r="H91" i="7"/>
  <c r="AU91" i="7" s="1"/>
  <c r="H92" i="7"/>
  <c r="AU92" i="7" s="1"/>
  <c r="N86" i="7"/>
  <c r="K86" i="7"/>
  <c r="AU84" i="7"/>
  <c r="AF86" i="7"/>
  <c r="U86" i="7"/>
  <c r="Q83" i="7"/>
  <c r="Q86" i="7" s="1"/>
  <c r="AO83" i="7"/>
  <c r="AO86" i="7" s="1"/>
  <c r="I86" i="7"/>
  <c r="R86" i="2"/>
  <c r="H85" i="7"/>
  <c r="AU85" i="7" s="1"/>
  <c r="T83" i="7"/>
  <c r="T86" i="7" s="1"/>
  <c r="AP86" i="7"/>
  <c r="AS83" i="7"/>
  <c r="X86" i="7"/>
  <c r="AJ86" i="7"/>
  <c r="AU74" i="7"/>
  <c r="AL80" i="7"/>
  <c r="AU76" i="7"/>
  <c r="AU72" i="7"/>
  <c r="AU79" i="7"/>
  <c r="AU75" i="7"/>
  <c r="AU78" i="7"/>
  <c r="Z80" i="7"/>
  <c r="Q80" i="7"/>
  <c r="W80" i="7"/>
  <c r="AU73" i="7"/>
  <c r="AI80" i="7"/>
  <c r="R80" i="2"/>
  <c r="K80" i="7"/>
  <c r="AS78" i="7"/>
  <c r="I80" i="7"/>
  <c r="I15" i="7" s="1"/>
  <c r="U80" i="7"/>
  <c r="U15" i="7" s="1"/>
  <c r="AG80" i="7"/>
  <c r="AG15" i="7" s="1"/>
  <c r="H77" i="7"/>
  <c r="AU77" i="7" s="1"/>
  <c r="AS71" i="7"/>
  <c r="AS79" i="7"/>
  <c r="H70" i="7"/>
  <c r="N70" i="7"/>
  <c r="N80" i="7" s="1"/>
  <c r="AR70" i="7"/>
  <c r="AR80" i="7" s="1"/>
  <c r="AS72" i="7"/>
  <c r="AC80" i="7"/>
  <c r="AS70" i="7"/>
  <c r="X80" i="7"/>
  <c r="X15" i="7" s="1"/>
  <c r="AJ80" i="7"/>
  <c r="AJ15" i="7" s="1"/>
  <c r="AF70" i="7"/>
  <c r="AF80" i="7" s="1"/>
  <c r="AS73" i="7"/>
  <c r="T70" i="7"/>
  <c r="T80" i="7" s="1"/>
  <c r="AO70" i="7"/>
  <c r="AO80" i="7" s="1"/>
  <c r="AS74" i="7"/>
  <c r="AU71" i="7"/>
  <c r="O80" i="7"/>
  <c r="O15" i="7" s="1"/>
  <c r="Q15" i="7" s="1"/>
  <c r="AS75" i="7"/>
  <c r="N67" i="7"/>
  <c r="Z67" i="7"/>
  <c r="AU58" i="7"/>
  <c r="AR67" i="7"/>
  <c r="T15" i="7"/>
  <c r="AU64" i="7"/>
  <c r="AO67" i="7"/>
  <c r="AU66" i="7"/>
  <c r="AU59" i="7"/>
  <c r="AL67" i="7"/>
  <c r="AI67" i="7"/>
  <c r="AU65" i="7"/>
  <c r="H62" i="7"/>
  <c r="AU62" i="7" s="1"/>
  <c r="AC57" i="7"/>
  <c r="AC67" i="7" s="1"/>
  <c r="AS57" i="7"/>
  <c r="AS65" i="7"/>
  <c r="K67" i="7"/>
  <c r="L67" i="7"/>
  <c r="L14" i="7" s="1"/>
  <c r="X67" i="7"/>
  <c r="X14" i="7" s="1"/>
  <c r="AJ67" i="7"/>
  <c r="AJ14" i="7" s="1"/>
  <c r="H63" i="7"/>
  <c r="AU63" i="7" s="1"/>
  <c r="T57" i="7"/>
  <c r="T67" i="7" s="1"/>
  <c r="W60" i="7"/>
  <c r="W67" i="7" s="1"/>
  <c r="AS58" i="7"/>
  <c r="AS66" i="7"/>
  <c r="AG67" i="7"/>
  <c r="AG14" i="7" s="1"/>
  <c r="H61" i="7"/>
  <c r="AU61" i="7" s="1"/>
  <c r="Q57" i="7"/>
  <c r="Q67" i="7" s="1"/>
  <c r="AS59" i="7"/>
  <c r="I67" i="7"/>
  <c r="I14" i="7" s="1"/>
  <c r="AM67" i="7"/>
  <c r="AM14" i="7" s="1"/>
  <c r="H57" i="7"/>
  <c r="AS60" i="7"/>
  <c r="AF57" i="7"/>
  <c r="AF67" i="7" s="1"/>
  <c r="AS64" i="7"/>
  <c r="AP67" i="7"/>
  <c r="AP14" i="7" s="1"/>
  <c r="AU49" i="7"/>
  <c r="AC54" i="7"/>
  <c r="AI54" i="7"/>
  <c r="W54" i="7"/>
  <c r="AU48" i="7"/>
  <c r="I54" i="7"/>
  <c r="AG54" i="7"/>
  <c r="K47" i="7"/>
  <c r="AU47" i="7" s="1"/>
  <c r="N50" i="7"/>
  <c r="N54" i="7" s="1"/>
  <c r="I13" i="2"/>
  <c r="H44" i="7"/>
  <c r="H52" i="7"/>
  <c r="AU52" i="7" s="1"/>
  <c r="Q46" i="7"/>
  <c r="Z44" i="7"/>
  <c r="Z54" i="7" s="1"/>
  <c r="AS48" i="7"/>
  <c r="H13" i="2"/>
  <c r="U54" i="7"/>
  <c r="L54" i="7"/>
  <c r="AJ54" i="7"/>
  <c r="H45" i="7"/>
  <c r="H53" i="7"/>
  <c r="AU53" i="7" s="1"/>
  <c r="AS49" i="7"/>
  <c r="G13" i="2"/>
  <c r="AA54" i="7"/>
  <c r="E13" i="2"/>
  <c r="T44" i="7"/>
  <c r="T54" i="7" s="1"/>
  <c r="AS44" i="7"/>
  <c r="AF44" i="7"/>
  <c r="AF54" i="7" s="1"/>
  <c r="R54" i="2"/>
  <c r="K13" i="2"/>
  <c r="AL54" i="7"/>
  <c r="AI41" i="7"/>
  <c r="AU37" i="7"/>
  <c r="Z41" i="7"/>
  <c r="AU38" i="7"/>
  <c r="W41" i="7"/>
  <c r="AL41" i="7"/>
  <c r="I41" i="7"/>
  <c r="U41" i="7"/>
  <c r="H31" i="7"/>
  <c r="H39" i="7"/>
  <c r="AU39" i="7" s="1"/>
  <c r="T31" i="7"/>
  <c r="T41" i="7" s="1"/>
  <c r="AS37" i="7"/>
  <c r="H32" i="7"/>
  <c r="AU32" i="7" s="1"/>
  <c r="H40" i="7"/>
  <c r="AU40" i="7" s="1"/>
  <c r="Q31" i="7"/>
  <c r="Q41" i="7" s="1"/>
  <c r="AF31" i="7"/>
  <c r="AF41" i="7" s="1"/>
  <c r="AS31" i="7"/>
  <c r="L41" i="7"/>
  <c r="X41" i="7"/>
  <c r="AJ41" i="7"/>
  <c r="H33" i="7"/>
  <c r="AU33" i="7" s="1"/>
  <c r="AR31" i="7"/>
  <c r="AR41" i="7" s="1"/>
  <c r="K41" i="7"/>
  <c r="H34" i="7"/>
  <c r="AU34" i="7" s="1"/>
  <c r="AC31" i="7"/>
  <c r="AC41" i="7" s="1"/>
  <c r="AO31" i="7"/>
  <c r="AO41" i="7" s="1"/>
  <c r="H35" i="7"/>
  <c r="AU35" i="7" s="1"/>
  <c r="AR12" i="7"/>
  <c r="H36" i="7"/>
  <c r="AU36" i="7" s="1"/>
  <c r="AI23" i="7"/>
  <c r="AG10" i="7"/>
  <c r="AI10" i="7" s="1"/>
  <c r="O10" i="7"/>
  <c r="Q10" i="7" s="1"/>
  <c r="K21" i="7"/>
  <c r="L23" i="7"/>
  <c r="X23" i="7"/>
  <c r="AJ23" i="7"/>
  <c r="H22" i="7"/>
  <c r="Q21" i="7"/>
  <c r="T22" i="7"/>
  <c r="AS21" i="7"/>
  <c r="R23" i="2"/>
  <c r="H21" i="7"/>
  <c r="AS20" i="7"/>
  <c r="AF21" i="7"/>
  <c r="AA23" i="7"/>
  <c r="AM23" i="7"/>
  <c r="AI21" i="7"/>
  <c r="AP23" i="7"/>
  <c r="AU20" i="7"/>
  <c r="U23" i="7"/>
  <c r="W28" i="7"/>
  <c r="T28" i="7"/>
  <c r="T11" i="7"/>
  <c r="Q28" i="7"/>
  <c r="Q11" i="7"/>
  <c r="Q27" i="7"/>
  <c r="R28" i="2"/>
  <c r="H27" i="7"/>
  <c r="AS27" i="7"/>
  <c r="K27" i="7"/>
  <c r="L28" i="7"/>
  <c r="L11" i="7" s="1"/>
  <c r="W11" i="7"/>
  <c r="E67" i="7"/>
  <c r="AT115" i="7"/>
  <c r="E106" i="7"/>
  <c r="AT16" i="7"/>
  <c r="AT86" i="7"/>
  <c r="E54" i="7"/>
  <c r="AT41" i="7"/>
  <c r="E41" i="7"/>
  <c r="AT28" i="7"/>
  <c r="AT11" i="7"/>
  <c r="AQ17" i="7"/>
  <c r="AH97" i="7"/>
  <c r="M97" i="7"/>
  <c r="AK97" i="7"/>
  <c r="J97" i="7"/>
  <c r="AN97" i="7"/>
  <c r="P97" i="7"/>
  <c r="S97" i="7"/>
  <c r="AB97" i="7"/>
  <c r="D97" i="7"/>
  <c r="AT97" i="7" s="1"/>
  <c r="AQ97" i="7"/>
  <c r="V97" i="7"/>
  <c r="Y97" i="7"/>
  <c r="G97" i="7"/>
  <c r="AE97" i="7"/>
  <c r="C28" i="7"/>
  <c r="E28" i="7" s="1"/>
  <c r="C41" i="7"/>
  <c r="C54" i="7"/>
  <c r="C13" i="7" s="1"/>
  <c r="C106" i="7"/>
  <c r="C23" i="7"/>
  <c r="C10" i="7" s="1"/>
  <c r="C67" i="7"/>
  <c r="C14" i="7" s="1"/>
  <c r="C115" i="7"/>
  <c r="C96" i="7" s="1"/>
  <c r="C86" i="7"/>
  <c r="C16" i="7" s="1"/>
  <c r="E16" i="7" s="1"/>
  <c r="C80" i="7"/>
  <c r="C15" i="7" s="1"/>
  <c r="Q11" i="2"/>
  <c r="P15" i="4" s="1"/>
  <c r="P21" i="4" s="1"/>
  <c r="F50" i="4" s="1"/>
  <c r="F134" i="7" s="1"/>
  <c r="L17" i="2"/>
  <c r="R15" i="2"/>
  <c r="M17" i="2"/>
  <c r="P17" i="2"/>
  <c r="N17" i="2"/>
  <c r="P97" i="2"/>
  <c r="Q97" i="2"/>
  <c r="N97" i="2"/>
  <c r="O97" i="2"/>
  <c r="L96" i="2"/>
  <c r="L97" i="2" s="1"/>
  <c r="O17" i="2"/>
  <c r="J13" i="4"/>
  <c r="C44" i="4" s="1"/>
  <c r="C128" i="7" s="1"/>
  <c r="I13" i="4"/>
  <c r="C43" i="4" s="1"/>
  <c r="C127" i="7" s="1"/>
  <c r="H13" i="4"/>
  <c r="C42" i="4" s="1"/>
  <c r="C126" i="7" s="1"/>
  <c r="G13" i="4"/>
  <c r="C41" i="4" s="1"/>
  <c r="C125" i="7" s="1"/>
  <c r="F13" i="4"/>
  <c r="C40" i="4" s="1"/>
  <c r="C124" i="7" s="1"/>
  <c r="E13" i="4"/>
  <c r="C39" i="4" s="1"/>
  <c r="C123" i="7" s="1"/>
  <c r="D13" i="4"/>
  <c r="C38" i="4" s="1"/>
  <c r="C122" i="7" s="1"/>
  <c r="C13" i="4"/>
  <c r="C37" i="4" s="1"/>
  <c r="C121" i="7" s="1"/>
  <c r="AT88" i="7" l="1"/>
  <c r="Q106" i="7"/>
  <c r="Q95" i="7" s="1"/>
  <c r="Z28" i="7"/>
  <c r="AC97" i="7"/>
  <c r="G50" i="4"/>
  <c r="G134" i="7" s="1"/>
  <c r="AG97" i="7"/>
  <c r="X97" i="7"/>
  <c r="AL97" i="7"/>
  <c r="AD97" i="7"/>
  <c r="K97" i="7"/>
  <c r="E23" i="7"/>
  <c r="E88" i="7" s="1"/>
  <c r="R13" i="7"/>
  <c r="T13" i="7" s="1"/>
  <c r="X12" i="7"/>
  <c r="Z12" i="7" s="1"/>
  <c r="AL14" i="7"/>
  <c r="AJ13" i="7"/>
  <c r="AL13" i="7" s="1"/>
  <c r="AR14" i="7"/>
  <c r="AP13" i="7"/>
  <c r="AR13" i="7" s="1"/>
  <c r="R14" i="7"/>
  <c r="T14" i="7" s="1"/>
  <c r="AA88" i="7"/>
  <c r="AA16" i="7"/>
  <c r="AC16" i="7" s="1"/>
  <c r="K28" i="7"/>
  <c r="I11" i="7"/>
  <c r="K11" i="7" s="1"/>
  <c r="AG16" i="7"/>
  <c r="AI16" i="7" s="1"/>
  <c r="AG88" i="7"/>
  <c r="H86" i="7"/>
  <c r="AU86" i="7" s="1"/>
  <c r="O12" i="7"/>
  <c r="Q12" i="7" s="1"/>
  <c r="U14" i="7"/>
  <c r="O88" i="7"/>
  <c r="O16" i="7"/>
  <c r="Q16" i="7" s="1"/>
  <c r="L88" i="7"/>
  <c r="L16" i="7"/>
  <c r="N16" i="7" s="1"/>
  <c r="G46" i="4"/>
  <c r="G130" i="7" s="1"/>
  <c r="AM12" i="7"/>
  <c r="AO12" i="7" s="1"/>
  <c r="AD12" i="7"/>
  <c r="AF12" i="7" s="1"/>
  <c r="Q14" i="7"/>
  <c r="O13" i="7"/>
  <c r="Q13" i="7" s="1"/>
  <c r="AM88" i="7"/>
  <c r="AM16" i="7"/>
  <c r="AO16" i="7" s="1"/>
  <c r="H28" i="7"/>
  <c r="F11" i="7"/>
  <c r="N14" i="7"/>
  <c r="L13" i="7"/>
  <c r="N13" i="7" s="1"/>
  <c r="W14" i="7"/>
  <c r="U13" i="7"/>
  <c r="W13" i="7" s="1"/>
  <c r="AJ88" i="7"/>
  <c r="AJ16" i="7"/>
  <c r="AL16" i="7" s="1"/>
  <c r="AU22" i="7"/>
  <c r="U12" i="7"/>
  <c r="W12" i="7" s="1"/>
  <c r="AA13" i="7"/>
  <c r="AU60" i="7"/>
  <c r="X88" i="7"/>
  <c r="X16" i="7"/>
  <c r="Z16" i="7" s="1"/>
  <c r="R12" i="7"/>
  <c r="R17" i="7" s="1"/>
  <c r="Z14" i="7"/>
  <c r="X13" i="7"/>
  <c r="Z13" i="7" s="1"/>
  <c r="AO14" i="7"/>
  <c r="AM13" i="7"/>
  <c r="AI88" i="7"/>
  <c r="AD16" i="7"/>
  <c r="AF16" i="7" s="1"/>
  <c r="AD88" i="7"/>
  <c r="AG12" i="7"/>
  <c r="AI12" i="7" s="1"/>
  <c r="L12" i="7"/>
  <c r="N12" i="7" s="1"/>
  <c r="I16" i="7"/>
  <c r="K16" i="7" s="1"/>
  <c r="I88" i="7"/>
  <c r="K23" i="7"/>
  <c r="I12" i="7"/>
  <c r="K12" i="7" s="1"/>
  <c r="AI14" i="7"/>
  <c r="AG13" i="7"/>
  <c r="AI13" i="7" s="1"/>
  <c r="Q88" i="7"/>
  <c r="R16" i="7"/>
  <c r="T16" i="7" s="1"/>
  <c r="R88" i="7"/>
  <c r="Q20" i="4"/>
  <c r="G48" i="4"/>
  <c r="G132" i="7" s="1"/>
  <c r="AJ12" i="7"/>
  <c r="AL12" i="7" s="1"/>
  <c r="AA12" i="7"/>
  <c r="AC12" i="7" s="1"/>
  <c r="K14" i="7"/>
  <c r="I13" i="7"/>
  <c r="K13" i="7" s="1"/>
  <c r="U88" i="7"/>
  <c r="U16" i="7"/>
  <c r="W16" i="7" s="1"/>
  <c r="AC13" i="7"/>
  <c r="AA14" i="7"/>
  <c r="AC14" i="7" s="1"/>
  <c r="G45" i="4"/>
  <c r="G129" i="7" s="1"/>
  <c r="Q54" i="7"/>
  <c r="AP16" i="7"/>
  <c r="AR16" i="7" s="1"/>
  <c r="AP88" i="7"/>
  <c r="R97" i="7"/>
  <c r="U97" i="7"/>
  <c r="AF14" i="7"/>
  <c r="AD13" i="7"/>
  <c r="AF13" i="7" s="1"/>
  <c r="F88" i="7"/>
  <c r="F16" i="7"/>
  <c r="H16" i="7" s="1"/>
  <c r="G49" i="4"/>
  <c r="G133" i="7" s="1"/>
  <c r="C12" i="7"/>
  <c r="E12" i="7" s="1"/>
  <c r="C88" i="7"/>
  <c r="L122" i="7"/>
  <c r="I135" i="7"/>
  <c r="AT95" i="7"/>
  <c r="J121" i="7"/>
  <c r="H23" i="7"/>
  <c r="AF23" i="7"/>
  <c r="AF88" i="7" s="1"/>
  <c r="P32" i="4"/>
  <c r="O32" i="4"/>
  <c r="T23" i="7"/>
  <c r="T88" i="7" s="1"/>
  <c r="H11" i="7"/>
  <c r="AU26" i="7"/>
  <c r="AU27" i="7"/>
  <c r="AC15" i="7"/>
  <c r="O97" i="7"/>
  <c r="AO97" i="7"/>
  <c r="L97" i="7"/>
  <c r="W106" i="7"/>
  <c r="W95" i="7" s="1"/>
  <c r="W97" i="7" s="1"/>
  <c r="AU112" i="7"/>
  <c r="AU109" i="7"/>
  <c r="H115" i="7"/>
  <c r="H96" i="7" s="1"/>
  <c r="AI97" i="7"/>
  <c r="N97" i="7"/>
  <c r="Q97" i="7"/>
  <c r="T115" i="7"/>
  <c r="T96" i="7" s="1"/>
  <c r="T97" i="7" s="1"/>
  <c r="AF97" i="7"/>
  <c r="Z97" i="7"/>
  <c r="AM97" i="7"/>
  <c r="L32" i="4"/>
  <c r="AR97" i="7"/>
  <c r="N32" i="4"/>
  <c r="AU100" i="7"/>
  <c r="K32" i="4"/>
  <c r="M32" i="4"/>
  <c r="AS80" i="7"/>
  <c r="W15" i="7"/>
  <c r="H67" i="7"/>
  <c r="AU67" i="7" s="1"/>
  <c r="AU46" i="7"/>
  <c r="K54" i="7"/>
  <c r="K88" i="7" s="1"/>
  <c r="H54" i="7"/>
  <c r="AU44" i="7"/>
  <c r="AU31" i="7"/>
  <c r="Q17" i="2"/>
  <c r="AU21" i="7"/>
  <c r="F96" i="7"/>
  <c r="AS96" i="7" s="1"/>
  <c r="AS115" i="7"/>
  <c r="AA97" i="7"/>
  <c r="F95" i="7"/>
  <c r="AS106" i="7"/>
  <c r="H106" i="7"/>
  <c r="H95" i="7" s="1"/>
  <c r="AU101" i="7"/>
  <c r="AU83" i="7"/>
  <c r="AS86" i="7"/>
  <c r="AU70" i="7"/>
  <c r="H80" i="7"/>
  <c r="AU80" i="7" s="1"/>
  <c r="Z15" i="7"/>
  <c r="AO13" i="7"/>
  <c r="AO15" i="7"/>
  <c r="AI15" i="7"/>
  <c r="N15" i="7"/>
  <c r="AR15" i="7"/>
  <c r="K15" i="7"/>
  <c r="H13" i="7"/>
  <c r="AU57" i="7"/>
  <c r="AD17" i="7"/>
  <c r="AS67" i="7"/>
  <c r="H15" i="7"/>
  <c r="AL15" i="7"/>
  <c r="R13" i="2"/>
  <c r="AU45" i="7"/>
  <c r="AU50" i="7"/>
  <c r="H14" i="7"/>
  <c r="AS14" i="7"/>
  <c r="AS54" i="7"/>
  <c r="H41" i="7"/>
  <c r="AU41" i="7" s="1"/>
  <c r="H12" i="7"/>
  <c r="AS41" i="7"/>
  <c r="AR23" i="7"/>
  <c r="AR88" i="7" s="1"/>
  <c r="AP10" i="7"/>
  <c r="AO23" i="7"/>
  <c r="AO88" i="7" s="1"/>
  <c r="AM10" i="7"/>
  <c r="AL23" i="7"/>
  <c r="AL88" i="7" s="1"/>
  <c r="AJ10" i="7"/>
  <c r="AA10" i="7"/>
  <c r="AC23" i="7"/>
  <c r="AC88" i="7" s="1"/>
  <c r="X10" i="7"/>
  <c r="Z23" i="7"/>
  <c r="AS23" i="7"/>
  <c r="W23" i="7"/>
  <c r="W88" i="7" s="1"/>
  <c r="U10" i="7"/>
  <c r="N23" i="7"/>
  <c r="L10" i="7"/>
  <c r="N10" i="7" s="1"/>
  <c r="N28" i="7"/>
  <c r="AS28" i="7"/>
  <c r="E95" i="7"/>
  <c r="AT15" i="7"/>
  <c r="AT13" i="7"/>
  <c r="E13" i="7"/>
  <c r="AT14" i="7"/>
  <c r="E14" i="7"/>
  <c r="E10" i="7"/>
  <c r="D17" i="7"/>
  <c r="AT17" i="7" s="1"/>
  <c r="C11" i="7"/>
  <c r="E11" i="7" s="1"/>
  <c r="E15" i="7"/>
  <c r="C95" i="7"/>
  <c r="C97" i="7" s="1"/>
  <c r="K41" i="2"/>
  <c r="K12" i="2" s="1"/>
  <c r="J16" i="4" s="1"/>
  <c r="J41" i="2"/>
  <c r="J12" i="2" s="1"/>
  <c r="I16" i="4" s="1"/>
  <c r="I41" i="2"/>
  <c r="I12" i="2" s="1"/>
  <c r="H16" i="4" s="1"/>
  <c r="H41" i="2"/>
  <c r="H12" i="2" s="1"/>
  <c r="G16" i="4" s="1"/>
  <c r="G41" i="2"/>
  <c r="G12" i="2" s="1"/>
  <c r="F16" i="4" s="1"/>
  <c r="F41" i="2"/>
  <c r="F12" i="2" s="1"/>
  <c r="E16" i="4" s="1"/>
  <c r="E41" i="2"/>
  <c r="D41" i="2"/>
  <c r="K67" i="2"/>
  <c r="J67" i="2"/>
  <c r="I67" i="2"/>
  <c r="H67" i="2"/>
  <c r="G67" i="2"/>
  <c r="F67" i="2"/>
  <c r="E67" i="2"/>
  <c r="E88" i="2" s="1"/>
  <c r="D67" i="2"/>
  <c r="D14" i="2" s="1"/>
  <c r="C18" i="4" s="1"/>
  <c r="K11" i="2"/>
  <c r="J15" i="4" s="1"/>
  <c r="J11" i="2"/>
  <c r="I15" i="4" s="1"/>
  <c r="I11" i="2"/>
  <c r="H15" i="4" s="1"/>
  <c r="H11" i="2"/>
  <c r="G15" i="4" s="1"/>
  <c r="G11" i="2"/>
  <c r="F15" i="4" s="1"/>
  <c r="F11" i="2"/>
  <c r="E15" i="4" s="1"/>
  <c r="E11" i="2"/>
  <c r="D15" i="4" s="1"/>
  <c r="D11" i="2"/>
  <c r="K10" i="2"/>
  <c r="J10" i="2"/>
  <c r="I10" i="2"/>
  <c r="H10" i="2"/>
  <c r="G10" i="2"/>
  <c r="F10" i="2"/>
  <c r="D10" i="2"/>
  <c r="L121" i="7" l="1"/>
  <c r="L135" i="7" s="1"/>
  <c r="J135" i="7"/>
  <c r="Z88" i="7"/>
  <c r="T12" i="7"/>
  <c r="T17" i="7" s="1"/>
  <c r="K14" i="2"/>
  <c r="J18" i="4" s="1"/>
  <c r="K88" i="2"/>
  <c r="F14" i="2"/>
  <c r="E18" i="4" s="1"/>
  <c r="F88" i="2"/>
  <c r="G14" i="2"/>
  <c r="F18" i="4" s="1"/>
  <c r="G88" i="2"/>
  <c r="H97" i="7"/>
  <c r="H14" i="2"/>
  <c r="G18" i="4" s="1"/>
  <c r="H88" i="2"/>
  <c r="AU28" i="7"/>
  <c r="AS88" i="7"/>
  <c r="AS16" i="7"/>
  <c r="I14" i="2"/>
  <c r="H18" i="4" s="1"/>
  <c r="I88" i="2"/>
  <c r="J14" i="2"/>
  <c r="I18" i="4" s="1"/>
  <c r="J88" i="2"/>
  <c r="AF17" i="7"/>
  <c r="Q17" i="7"/>
  <c r="O17" i="7"/>
  <c r="AU16" i="7"/>
  <c r="AU14" i="7"/>
  <c r="N88" i="7"/>
  <c r="AU12" i="7"/>
  <c r="AS12" i="7"/>
  <c r="AU54" i="7"/>
  <c r="H88" i="7"/>
  <c r="AU106" i="7"/>
  <c r="D12" i="2"/>
  <c r="C16" i="4" s="1"/>
  <c r="D88" i="2"/>
  <c r="F17" i="7"/>
  <c r="AS10" i="7"/>
  <c r="AS11" i="7"/>
  <c r="AU115" i="7"/>
  <c r="AU96" i="7"/>
  <c r="AI17" i="7"/>
  <c r="K17" i="7"/>
  <c r="H17" i="7"/>
  <c r="AU23" i="7"/>
  <c r="AS95" i="7"/>
  <c r="F97" i="7"/>
  <c r="AS97" i="7" s="1"/>
  <c r="AU13" i="7"/>
  <c r="I17" i="7"/>
  <c r="E14" i="2"/>
  <c r="R67" i="2"/>
  <c r="AG17" i="7"/>
  <c r="AU15" i="7"/>
  <c r="AS15" i="7"/>
  <c r="AS13" i="7"/>
  <c r="E12" i="2"/>
  <c r="D16" i="4" s="1"/>
  <c r="R41" i="2"/>
  <c r="AA17" i="7"/>
  <c r="AC10" i="7"/>
  <c r="AC17" i="7" s="1"/>
  <c r="U17" i="7"/>
  <c r="W10" i="7"/>
  <c r="W17" i="7" s="1"/>
  <c r="AJ17" i="7"/>
  <c r="AL10" i="7"/>
  <c r="AL17" i="7" s="1"/>
  <c r="AM17" i="7"/>
  <c r="AO10" i="7"/>
  <c r="AO17" i="7" s="1"/>
  <c r="Z10" i="7"/>
  <c r="Z17" i="7" s="1"/>
  <c r="X17" i="7"/>
  <c r="AP17" i="7"/>
  <c r="AR10" i="7"/>
  <c r="AR17" i="7" s="1"/>
  <c r="C15" i="4"/>
  <c r="Q15" i="4" s="1"/>
  <c r="R11" i="2"/>
  <c r="N11" i="7"/>
  <c r="L17" i="7"/>
  <c r="AU95" i="7"/>
  <c r="E97" i="7"/>
  <c r="E17" i="7"/>
  <c r="C17" i="7"/>
  <c r="G14" i="4"/>
  <c r="H14" i="4"/>
  <c r="I14" i="4"/>
  <c r="J14" i="4"/>
  <c r="C14" i="4"/>
  <c r="E14" i="4"/>
  <c r="F14" i="4"/>
  <c r="D19" i="4"/>
  <c r="D17" i="4"/>
  <c r="F19" i="4"/>
  <c r="F17" i="4"/>
  <c r="G19" i="4"/>
  <c r="G17" i="4"/>
  <c r="H19" i="4"/>
  <c r="H17" i="4"/>
  <c r="I19" i="4"/>
  <c r="I17" i="4"/>
  <c r="E19" i="4"/>
  <c r="E17" i="4"/>
  <c r="C17" i="4"/>
  <c r="J19" i="4"/>
  <c r="J17" i="4"/>
  <c r="E10" i="2"/>
  <c r="R10" i="2" s="1"/>
  <c r="Q16" i="4" l="1"/>
  <c r="AU97" i="7"/>
  <c r="R88" i="2"/>
  <c r="AU88" i="7"/>
  <c r="Q17" i="4"/>
  <c r="AU10" i="7"/>
  <c r="D18" i="4"/>
  <c r="Q18" i="4" s="1"/>
  <c r="R14" i="2"/>
  <c r="AS17" i="7"/>
  <c r="R12" i="2"/>
  <c r="AU11" i="7"/>
  <c r="N17" i="7"/>
  <c r="AU17" i="7" s="1"/>
  <c r="J17" i="2"/>
  <c r="G17" i="2"/>
  <c r="F21" i="4"/>
  <c r="F40" i="4" s="1"/>
  <c r="F124" i="7" s="1"/>
  <c r="I21" i="4"/>
  <c r="F43" i="4" s="1"/>
  <c r="F127" i="7" s="1"/>
  <c r="E21" i="4"/>
  <c r="F39" i="4" s="1"/>
  <c r="F123" i="7" s="1"/>
  <c r="I17" i="2"/>
  <c r="K17" i="2"/>
  <c r="J21" i="4"/>
  <c r="F44" i="4" s="1"/>
  <c r="F128" i="7" s="1"/>
  <c r="F17" i="2"/>
  <c r="H21" i="4"/>
  <c r="F42" i="4" s="1"/>
  <c r="F126" i="7" s="1"/>
  <c r="G21" i="4"/>
  <c r="F41" i="4" s="1"/>
  <c r="F125" i="7" s="1"/>
  <c r="C19" i="4"/>
  <c r="Q19" i="4" s="1"/>
  <c r="D14" i="4"/>
  <c r="Q14" i="4" s="1"/>
  <c r="E17" i="2"/>
  <c r="D17" i="2"/>
  <c r="H17" i="2"/>
  <c r="J27" i="4"/>
  <c r="H47" i="4" s="1"/>
  <c r="H131" i="7" s="1"/>
  <c r="I27" i="4"/>
  <c r="H27" i="4"/>
  <c r="G27" i="4"/>
  <c r="F27" i="4"/>
  <c r="E27" i="4"/>
  <c r="D27" i="4"/>
  <c r="C27" i="4"/>
  <c r="J26" i="4"/>
  <c r="I26" i="4"/>
  <c r="H26" i="4"/>
  <c r="G26" i="4"/>
  <c r="F26" i="4"/>
  <c r="E26" i="4"/>
  <c r="D26" i="4"/>
  <c r="C26" i="4"/>
  <c r="J24" i="4"/>
  <c r="I24" i="4"/>
  <c r="H24" i="4"/>
  <c r="G24" i="4"/>
  <c r="F24" i="4"/>
  <c r="E24" i="4"/>
  <c r="H39" i="4" s="1"/>
  <c r="H123" i="7" s="1"/>
  <c r="D24" i="4"/>
  <c r="C24" i="4"/>
  <c r="H46" i="4" l="1"/>
  <c r="H130" i="7" s="1"/>
  <c r="Q24" i="4"/>
  <c r="Q26" i="4"/>
  <c r="Q27" i="4"/>
  <c r="D21" i="4"/>
  <c r="F38" i="4" s="1"/>
  <c r="F122" i="7" s="1"/>
  <c r="R17" i="2"/>
  <c r="C21" i="4"/>
  <c r="F37" i="4" s="1"/>
  <c r="Q21" i="4"/>
  <c r="H40" i="4"/>
  <c r="H124" i="7" s="1"/>
  <c r="H41" i="4"/>
  <c r="H125" i="7" s="1"/>
  <c r="H37" i="4"/>
  <c r="H38" i="4"/>
  <c r="H122" i="7" s="1"/>
  <c r="H42" i="4"/>
  <c r="H126" i="7" s="1"/>
  <c r="H43" i="4"/>
  <c r="H127" i="7" s="1"/>
  <c r="H44" i="4"/>
  <c r="H128" i="7" s="1"/>
  <c r="H121" i="7" l="1"/>
  <c r="F121" i="7"/>
  <c r="F135" i="7" s="1"/>
  <c r="F51" i="4"/>
  <c r="K106" i="2"/>
  <c r="J106" i="2"/>
  <c r="I106" i="2"/>
  <c r="H106" i="2"/>
  <c r="G106" i="2"/>
  <c r="F106" i="2"/>
  <c r="E106" i="2"/>
  <c r="D106" i="2"/>
  <c r="K115" i="2"/>
  <c r="J115" i="2"/>
  <c r="I115" i="2"/>
  <c r="H115" i="2"/>
  <c r="G115" i="2"/>
  <c r="F115" i="2"/>
  <c r="E115" i="2"/>
  <c r="D115" i="2"/>
  <c r="R115" i="2" l="1"/>
  <c r="R106" i="2"/>
  <c r="E29" i="4"/>
  <c r="F96" i="2"/>
  <c r="C28" i="4"/>
  <c r="D95" i="2"/>
  <c r="F29" i="4"/>
  <c r="G96" i="2"/>
  <c r="D28" i="4"/>
  <c r="E95" i="2"/>
  <c r="G29" i="4"/>
  <c r="H96" i="2"/>
  <c r="H29" i="4"/>
  <c r="I96" i="2"/>
  <c r="F28" i="4"/>
  <c r="G95" i="2"/>
  <c r="I29" i="4"/>
  <c r="J96" i="2"/>
  <c r="G28" i="4"/>
  <c r="H95" i="2"/>
  <c r="E28" i="4"/>
  <c r="G39" i="4" s="1"/>
  <c r="G123" i="7" s="1"/>
  <c r="F95" i="2"/>
  <c r="J29" i="4"/>
  <c r="H49" i="4" s="1"/>
  <c r="H133" i="7" s="1"/>
  <c r="K96" i="2"/>
  <c r="H28" i="4"/>
  <c r="I95" i="2"/>
  <c r="C29" i="4"/>
  <c r="D96" i="2"/>
  <c r="I28" i="4"/>
  <c r="G43" i="4" s="1"/>
  <c r="G127" i="7" s="1"/>
  <c r="J95" i="2"/>
  <c r="D29" i="4"/>
  <c r="E96" i="2"/>
  <c r="J28" i="4"/>
  <c r="K95" i="2"/>
  <c r="G40" i="4" l="1"/>
  <c r="G124" i="7" s="1"/>
  <c r="G41" i="4"/>
  <c r="G125" i="7" s="1"/>
  <c r="Q28" i="4"/>
  <c r="G37" i="4"/>
  <c r="G38" i="4"/>
  <c r="G122" i="7" s="1"/>
  <c r="Q29" i="4"/>
  <c r="H48" i="4"/>
  <c r="G44" i="4"/>
  <c r="G128" i="7" s="1"/>
  <c r="G42" i="4"/>
  <c r="G126" i="7" s="1"/>
  <c r="R96" i="2"/>
  <c r="R95" i="2"/>
  <c r="H97" i="2"/>
  <c r="D30" i="4"/>
  <c r="D32" i="4" s="1"/>
  <c r="K97" i="2"/>
  <c r="E97" i="2"/>
  <c r="J30" i="4"/>
  <c r="F97" i="2"/>
  <c r="G97" i="2"/>
  <c r="I97" i="2"/>
  <c r="H30" i="4"/>
  <c r="H32" i="4" s="1"/>
  <c r="D97" i="2"/>
  <c r="G30" i="4"/>
  <c r="G32" i="4" s="1"/>
  <c r="I30" i="4"/>
  <c r="I32" i="4" s="1"/>
  <c r="E30" i="4"/>
  <c r="E32" i="4" s="1"/>
  <c r="F30" i="4"/>
  <c r="F32" i="4" s="1"/>
  <c r="J97" i="2"/>
  <c r="C30" i="4"/>
  <c r="C32" i="4" s="1"/>
  <c r="G51" i="4" l="1"/>
  <c r="G121" i="7"/>
  <c r="G135" i="7" s="1"/>
  <c r="H132" i="7"/>
  <c r="Q30" i="4"/>
  <c r="Q32" i="4" s="1"/>
  <c r="J32" i="4"/>
  <c r="H50" i="4"/>
  <c r="H134" i="7" s="1"/>
  <c r="R97" i="2"/>
  <c r="H51" i="4" l="1"/>
  <c r="H135" i="7"/>
</calcChain>
</file>

<file path=xl/sharedStrings.xml><?xml version="1.0" encoding="utf-8"?>
<sst xmlns="http://schemas.openxmlformats.org/spreadsheetml/2006/main" count="624" uniqueCount="114">
  <si>
    <t>invulvelden</t>
  </si>
  <si>
    <t>Activiteit 1</t>
  </si>
  <si>
    <t>Activiteit 2</t>
  </si>
  <si>
    <t>Activiteit 3</t>
  </si>
  <si>
    <t>Activiteit 4</t>
  </si>
  <si>
    <t>Activiteit 5</t>
  </si>
  <si>
    <t>Activiteit 6</t>
  </si>
  <si>
    <t>Activiteit 7</t>
  </si>
  <si>
    <t>Activiteit 8</t>
  </si>
  <si>
    <t>Omschrijving Activiteiten</t>
  </si>
  <si>
    <t>KOSTEN</t>
  </si>
  <si>
    <t>Totaal aanvraag</t>
  </si>
  <si>
    <t>Personeelskosten *</t>
  </si>
  <si>
    <t>Personeelskosten inhuur *</t>
  </si>
  <si>
    <t>Totaal kosten</t>
  </si>
  <si>
    <t xml:space="preserve">Onderbouwing personeelskosten </t>
  </si>
  <si>
    <t>Totaal</t>
  </si>
  <si>
    <t>Onderbouwing personeelskosten inhuur</t>
  </si>
  <si>
    <t>Aantal uren</t>
  </si>
  <si>
    <t>Gemiddelde tarief inhuur</t>
  </si>
  <si>
    <t>INKOMSTEN</t>
  </si>
  <si>
    <t>Sponsorbijdragen / Giften</t>
  </si>
  <si>
    <t>Bijdragen deelnemers</t>
  </si>
  <si>
    <t>Overige subsidies *</t>
  </si>
  <si>
    <t>Overige inkomsten *</t>
  </si>
  <si>
    <t>Totaal Inkomsten</t>
  </si>
  <si>
    <t>Specificatie overige subsidies</t>
  </si>
  <si>
    <t xml:space="preserve">Specificatie overige inkomsten </t>
  </si>
  <si>
    <t>Totaaloverzicht en controle</t>
  </si>
  <si>
    <t>Totaal uitgaven/kosten</t>
  </si>
  <si>
    <t>Totaal inkomsten</t>
  </si>
  <si>
    <t>Controle: om een sluitende begroting te hebben moeten kosten minus inkomsten op 0 uitkomen</t>
  </si>
  <si>
    <t>Activiteit</t>
  </si>
  <si>
    <t>Omschrijving Activiteit</t>
  </si>
  <si>
    <t>aangevraagd subsidiebedrag</t>
  </si>
  <si>
    <t>Gevraagde subsidie gemeente Wassenaar</t>
  </si>
  <si>
    <t>Eigen bijdrage subsidieaanvrager</t>
  </si>
  <si>
    <t>Activiteit 9</t>
  </si>
  <si>
    <t>Activiteit 10</t>
  </si>
  <si>
    <t>Activiteit 11</t>
  </si>
  <si>
    <t>Activiteit 12</t>
  </si>
  <si>
    <t>Activiteit 13</t>
  </si>
  <si>
    <t>Activiteit 14</t>
  </si>
  <si>
    <t>Voorbeeld activiteit</t>
  </si>
  <si>
    <t>Gemiddelde salariskosten per fte</t>
  </si>
  <si>
    <t>Omschrijving activiteit of project</t>
  </si>
  <si>
    <t>Niet verrekenbare btw</t>
  </si>
  <si>
    <t>Stand eigen vermogen c.f. laatste bekende jaarrekening</t>
  </si>
  <si>
    <t>Specifieke vragen</t>
  </si>
  <si>
    <t>Voor:</t>
  </si>
  <si>
    <t>Vraag</t>
  </si>
  <si>
    <t>Antwoord</t>
  </si>
  <si>
    <t>Toelichting</t>
  </si>
  <si>
    <t>Subsidieregeling Sociaal Team Wassenaar</t>
  </si>
  <si>
    <t>Is er gezocht naar andere of aanvullende financiering?</t>
  </si>
  <si>
    <t>Stand totaal vermogen c.f. laatste bekende jaarrekening</t>
  </si>
  <si>
    <t>Solvabiliteitspercentage</t>
  </si>
  <si>
    <t>Subsidieregeling Kunst en Cultuur</t>
  </si>
  <si>
    <t>Subsidieregeling Sport en Scouting</t>
  </si>
  <si>
    <t>ja/nee</t>
  </si>
  <si>
    <t>Subsidieregeling Toeleiding naar vrijwillig en betaald werk</t>
  </si>
  <si>
    <t>Subsidieregeling Welzijn 18+</t>
  </si>
  <si>
    <t>Dekkingsplan</t>
  </si>
  <si>
    <t>Storting egalisatiereserve</t>
  </si>
  <si>
    <t>Storting reserves</t>
  </si>
  <si>
    <t>Huisvestingskosten exclusief btw</t>
  </si>
  <si>
    <t>Overige kosten exclusief btw</t>
  </si>
  <si>
    <t>&lt;zaalhuur&gt;</t>
  </si>
  <si>
    <t>Storting reserves *</t>
  </si>
  <si>
    <t>Overige kosten</t>
  </si>
  <si>
    <t>Activiteitskosten</t>
  </si>
  <si>
    <t xml:space="preserve"> Activiteitskosten (inkoop) exclusief btw</t>
  </si>
  <si>
    <t>Aantal fte (voltijdsequivalent)</t>
  </si>
  <si>
    <t>&lt;eten en drinken&gt;</t>
  </si>
  <si>
    <t>&lt;huur&gt;</t>
  </si>
  <si>
    <t>&lt;gas/water/licht&gt;</t>
  </si>
  <si>
    <t>&lt;verzekeringen&gt;</t>
  </si>
  <si>
    <t>&lt;reiskosten personeel&gt;</t>
  </si>
  <si>
    <t>&lt;onkosten personeel&gt;</t>
  </si>
  <si>
    <t>Huisvestingskosten</t>
  </si>
  <si>
    <t>Organisatiekosten</t>
  </si>
  <si>
    <t xml:space="preserve"> Organisatiekosten (inkoop) exclusief btw</t>
  </si>
  <si>
    <t>&lt;ICT kosten&gt;</t>
  </si>
  <si>
    <t>&lt;Kantoor en administratiekosten&gt;</t>
  </si>
  <si>
    <t>&lt;Bankkosten&gt;</t>
  </si>
  <si>
    <t>Personeelskosten</t>
  </si>
  <si>
    <t>Personeelskosten inhuur</t>
  </si>
  <si>
    <t>Samenvatting aangevraagde subsidie van gemeente Wassenaar per activiteit</t>
  </si>
  <si>
    <t>Activiteiten</t>
  </si>
  <si>
    <t>Kosten</t>
  </si>
  <si>
    <t>berekende cellen (niet invullen)</t>
  </si>
  <si>
    <t>Let op: dit is bestand rekent automatisch door; wijzigingen moeten in tabblad 'begroting per activiteit' ingevuld worden</t>
  </si>
  <si>
    <t>Personele overhead per fte</t>
  </si>
  <si>
    <t>Realisatie</t>
  </si>
  <si>
    <t>Verschil</t>
  </si>
  <si>
    <t>Aangevraagd</t>
  </si>
  <si>
    <t>&lt;Naam Organisatie&gt;</t>
  </si>
  <si>
    <t>Naam aanvrager</t>
  </si>
  <si>
    <t>&lt;overige kosten&gt;</t>
  </si>
  <si>
    <t>Totale lasten</t>
  </si>
  <si>
    <t>Co-financiering</t>
  </si>
  <si>
    <t>Donaties / giften</t>
  </si>
  <si>
    <t>Subsidieregeling Welzijn 18-</t>
  </si>
  <si>
    <t>Subsidie beschikking</t>
  </si>
  <si>
    <t>Resultaat</t>
  </si>
  <si>
    <t>Ontvangen subsidiebedrag</t>
  </si>
  <si>
    <t>nvt</t>
  </si>
  <si>
    <t>Subsidie van …</t>
  </si>
  <si>
    <t>Naam subsidieontvanger</t>
  </si>
  <si>
    <t>Mocht u extra willen toelichten, of berekeningen willen laten zien kan dat op dit tabblad</t>
  </si>
  <si>
    <t>Subsidieregeling Jeugd en Jongerenwerk</t>
  </si>
  <si>
    <t>&lt;Voorbeeld&gt;</t>
  </si>
  <si>
    <t>Eigen bijdrage subsidieaanvrager (incl ontrekking/baten reserve)</t>
  </si>
  <si>
    <t>Storting reserves (kosten)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</si>
</sst>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0.00_ ;\-#,##0.00\ "/>
    <numFmt numFmtId="165" formatCode="_ &quot;€&quot;\ * #,##0_ ;_ &quot;€&quot;\ * \-#,##0_ ;_ &quot;€&quot;\ * &quot;-&quot;??_ ;_ @_ "/>
    <numFmt numFmtId="166" formatCode="#,##0_ ;\-#,##0\ "/>
  </numFmts>
  <fonts count="8" x14ac:knownFonts="1">
    <font>
      <sz val="11"/>
      <color theme="1"/>
      <name val="Calibri"/>
      <family val="2"/>
      <scheme val="minor"/>
    </font>
    <font>
      <b/>
      <sz val="11"/>
      <color theme="1"/>
      <name val="Calibri"/>
      <family val="2"/>
      <scheme val="minor"/>
    </font>
    <font>
      <sz val="10"/>
      <name val="Arial"/>
      <family val="2"/>
    </font>
    <font>
      <sz val="14"/>
      <color theme="1"/>
      <name val="Calibri"/>
      <family val="2"/>
      <scheme val="minor"/>
    </font>
    <font>
      <i/>
      <sz val="11"/>
      <color theme="1"/>
      <name val="Calibri"/>
      <family val="2"/>
      <scheme val="minor"/>
    </font>
    <font>
      <sz val="8"/>
      <name val="Calibri"/>
      <family val="2"/>
      <scheme val="minor"/>
    </font>
    <font>
      <sz val="11"/>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rgb="FF8EA32D"/>
        <bgColor indexed="64"/>
      </patternFill>
    </fill>
    <fill>
      <patternFill patternType="solid">
        <fgColor rgb="FFD7D3C7"/>
        <bgColor indexed="64"/>
      </patternFill>
    </fill>
    <fill>
      <patternFill patternType="solid">
        <fgColor theme="7" tint="0.79998168889431442"/>
        <bgColor indexed="64"/>
      </patternFill>
    </fill>
    <fill>
      <patternFill patternType="solid">
        <fgColor theme="0"/>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double">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5">
    <xf numFmtId="0" fontId="0" fillId="0" borderId="0"/>
    <xf numFmtId="0" fontId="2"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cellStyleXfs>
  <cellXfs count="172">
    <xf numFmtId="0" fontId="0" fillId="0" borderId="0" xfId="0"/>
    <xf numFmtId="0" fontId="0" fillId="0" borderId="0" xfId="0" applyProtection="1">
      <protection locked="0"/>
    </xf>
    <xf numFmtId="0" fontId="0" fillId="0" borderId="6" xfId="0" applyBorder="1" applyProtection="1">
      <protection locked="0"/>
    </xf>
    <xf numFmtId="0" fontId="0" fillId="0" borderId="8" xfId="0" applyBorder="1" applyProtection="1">
      <protection locked="0"/>
    </xf>
    <xf numFmtId="0" fontId="0" fillId="0" borderId="10" xfId="0" applyBorder="1" applyProtection="1">
      <protection locked="0"/>
    </xf>
    <xf numFmtId="44" fontId="0" fillId="0" borderId="0" xfId="0" applyNumberFormat="1"/>
    <xf numFmtId="0" fontId="0" fillId="0" borderId="19" xfId="0" applyBorder="1" applyProtection="1">
      <protection locked="0"/>
    </xf>
    <xf numFmtId="164" fontId="0" fillId="0" borderId="5" xfId="0" applyNumberFormat="1" applyBorder="1" applyAlignment="1" applyProtection="1">
      <alignment horizontal="center"/>
      <protection locked="0"/>
    </xf>
    <xf numFmtId="0" fontId="1" fillId="0" borderId="0" xfId="0" applyFont="1"/>
    <xf numFmtId="0" fontId="1" fillId="0" borderId="13" xfId="0" applyFont="1" applyBorder="1" applyAlignment="1">
      <alignment vertical="top" wrapText="1"/>
    </xf>
    <xf numFmtId="0" fontId="1" fillId="0" borderId="15" xfId="0" applyFont="1" applyBorder="1" applyAlignment="1">
      <alignment vertical="top" wrapText="1"/>
    </xf>
    <xf numFmtId="0" fontId="0" fillId="0" borderId="0" xfId="0" applyAlignment="1">
      <alignment horizontal="center" vertical="center"/>
    </xf>
    <xf numFmtId="0" fontId="0" fillId="0" borderId="4" xfId="0" applyBorder="1"/>
    <xf numFmtId="0" fontId="0" fillId="0" borderId="21" xfId="0" applyBorder="1"/>
    <xf numFmtId="0" fontId="1" fillId="0" borderId="21" xfId="0" applyFont="1" applyBorder="1"/>
    <xf numFmtId="0" fontId="0" fillId="0" borderId="6" xfId="0" applyBorder="1"/>
    <xf numFmtId="0" fontId="3" fillId="0" borderId="0" xfId="0" applyFont="1" applyAlignment="1">
      <alignment horizontal="center" vertical="center" wrapText="1"/>
    </xf>
    <xf numFmtId="0" fontId="1" fillId="0" borderId="6" xfId="0" applyFont="1" applyBorder="1" applyAlignment="1">
      <alignment horizontal="left" vertical="center"/>
    </xf>
    <xf numFmtId="0" fontId="1" fillId="0" borderId="19" xfId="0" applyFont="1" applyBorder="1" applyAlignment="1">
      <alignment horizontal="left" vertical="center"/>
    </xf>
    <xf numFmtId="0" fontId="0" fillId="0" borderId="22" xfId="0" applyBorder="1"/>
    <xf numFmtId="44" fontId="1" fillId="0" borderId="0" xfId="0" applyNumberFormat="1" applyFont="1"/>
    <xf numFmtId="0" fontId="0" fillId="0" borderId="25" xfId="0" applyBorder="1" applyAlignment="1">
      <alignment horizontal="left" vertical="center" wrapText="1"/>
    </xf>
    <xf numFmtId="44" fontId="0" fillId="0" borderId="0" xfId="0" applyNumberFormat="1" applyProtection="1">
      <protection locked="0"/>
    </xf>
    <xf numFmtId="0" fontId="0" fillId="0" borderId="0" xfId="0" quotePrefix="1" applyProtection="1">
      <protection locked="0"/>
    </xf>
    <xf numFmtId="165" fontId="0" fillId="0" borderId="5" xfId="0" applyNumberFormat="1" applyBorder="1" applyProtection="1">
      <protection locked="0"/>
    </xf>
    <xf numFmtId="166" fontId="0" fillId="0" borderId="5" xfId="0" applyNumberFormat="1" applyBorder="1" applyAlignment="1" applyProtection="1">
      <alignment horizontal="center"/>
      <protection locked="0"/>
    </xf>
    <xf numFmtId="165" fontId="0" fillId="0" borderId="11" xfId="0" applyNumberFormat="1" applyBorder="1" applyProtection="1">
      <protection locked="0"/>
    </xf>
    <xf numFmtId="165" fontId="0" fillId="0" borderId="17" xfId="0" applyNumberFormat="1" applyBorder="1" applyProtection="1">
      <protection locked="0"/>
    </xf>
    <xf numFmtId="165" fontId="0" fillId="0" borderId="29" xfId="0" applyNumberFormat="1" applyBorder="1" applyProtection="1">
      <protection locked="0"/>
    </xf>
    <xf numFmtId="44" fontId="0" fillId="0" borderId="5" xfId="2" applyFont="1" applyBorder="1" applyProtection="1">
      <protection locked="0"/>
    </xf>
    <xf numFmtId="165" fontId="0" fillId="0" borderId="26" xfId="0" applyNumberFormat="1" applyBorder="1" applyAlignment="1">
      <alignment vertical="center"/>
    </xf>
    <xf numFmtId="165" fontId="0" fillId="0" borderId="27" xfId="0" applyNumberFormat="1" applyBorder="1" applyAlignment="1">
      <alignment vertical="center"/>
    </xf>
    <xf numFmtId="165" fontId="0" fillId="0" borderId="5" xfId="2" applyNumberFormat="1" applyFont="1" applyBorder="1" applyProtection="1">
      <protection locked="0"/>
    </xf>
    <xf numFmtId="0" fontId="0" fillId="0" borderId="13" xfId="0" applyBorder="1" applyProtection="1">
      <protection locked="0"/>
    </xf>
    <xf numFmtId="44" fontId="0" fillId="0" borderId="14" xfId="2" applyFont="1" applyBorder="1" applyProtection="1">
      <protection locked="0"/>
    </xf>
    <xf numFmtId="0" fontId="0" fillId="0" borderId="15" xfId="0" applyBorder="1" applyProtection="1">
      <protection locked="0"/>
    </xf>
    <xf numFmtId="0" fontId="0" fillId="0" borderId="7" xfId="0" applyBorder="1" applyProtection="1">
      <protection locked="0"/>
    </xf>
    <xf numFmtId="0" fontId="0" fillId="0" borderId="9" xfId="0" applyBorder="1" applyProtection="1">
      <protection locked="0"/>
    </xf>
    <xf numFmtId="0" fontId="0" fillId="0" borderId="12" xfId="0" applyBorder="1" applyProtection="1">
      <protection locked="0"/>
    </xf>
    <xf numFmtId="0" fontId="1" fillId="2" borderId="13" xfId="0" applyFont="1"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xf numFmtId="0" fontId="0" fillId="2" borderId="30" xfId="0" applyFill="1" applyBorder="1" applyAlignment="1">
      <alignment horizontal="center" vertical="center"/>
    </xf>
    <xf numFmtId="0" fontId="0" fillId="3" borderId="13" xfId="0" applyFill="1" applyBorder="1"/>
    <xf numFmtId="0" fontId="0" fillId="3" borderId="14" xfId="0" applyFill="1" applyBorder="1" applyAlignment="1">
      <alignment horizontal="center" vertical="center"/>
    </xf>
    <xf numFmtId="0" fontId="0" fillId="3" borderId="15" xfId="0" applyFill="1" applyBorder="1"/>
    <xf numFmtId="0" fontId="0" fillId="3" borderId="30" xfId="0" applyFill="1" applyBorder="1" applyAlignment="1">
      <alignment horizontal="center" vertical="center"/>
    </xf>
    <xf numFmtId="0" fontId="0" fillId="3" borderId="2" xfId="0" applyFill="1" applyBorder="1" applyAlignment="1">
      <alignment horizontal="center" vertical="center"/>
    </xf>
    <xf numFmtId="0" fontId="0" fillId="3" borderId="25" xfId="0" applyFill="1" applyBorder="1"/>
    <xf numFmtId="0" fontId="0" fillId="3" borderId="23" xfId="0" applyFill="1" applyBorder="1"/>
    <xf numFmtId="165" fontId="0" fillId="4" borderId="5" xfId="0" applyNumberFormat="1" applyFill="1" applyBorder="1"/>
    <xf numFmtId="165" fontId="0" fillId="4" borderId="31" xfId="0" applyNumberFormat="1" applyFill="1" applyBorder="1"/>
    <xf numFmtId="165" fontId="0" fillId="4" borderId="7" xfId="0" applyNumberFormat="1" applyFill="1" applyBorder="1"/>
    <xf numFmtId="165" fontId="0" fillId="4" borderId="11" xfId="0" applyNumberFormat="1" applyFill="1" applyBorder="1"/>
    <xf numFmtId="165" fontId="0" fillId="4" borderId="9" xfId="0" applyNumberFormat="1" applyFill="1" applyBorder="1"/>
    <xf numFmtId="165" fontId="0" fillId="4" borderId="12" xfId="0" applyNumberFormat="1" applyFill="1" applyBorder="1"/>
    <xf numFmtId="0" fontId="0" fillId="4" borderId="8" xfId="0" applyFill="1" applyBorder="1" applyProtection="1">
      <protection locked="0"/>
    </xf>
    <xf numFmtId="165" fontId="0" fillId="4" borderId="20" xfId="0" applyNumberFormat="1" applyFill="1" applyBorder="1"/>
    <xf numFmtId="165" fontId="0" fillId="4" borderId="33" xfId="0" applyNumberFormat="1" applyFill="1" applyBorder="1"/>
    <xf numFmtId="165" fontId="0" fillId="4" borderId="22" xfId="0" applyNumberFormat="1" applyFill="1" applyBorder="1"/>
    <xf numFmtId="164" fontId="0" fillId="4" borderId="7" xfId="0" applyNumberFormat="1" applyFill="1" applyBorder="1" applyAlignment="1">
      <alignment horizontal="center"/>
    </xf>
    <xf numFmtId="165" fontId="0" fillId="4" borderId="28" xfId="0" applyNumberFormat="1" applyFill="1" applyBorder="1"/>
    <xf numFmtId="165" fontId="0" fillId="4" borderId="20" xfId="2" applyNumberFormat="1" applyFont="1" applyFill="1" applyBorder="1"/>
    <xf numFmtId="165" fontId="0" fillId="4" borderId="22" xfId="2" applyNumberFormat="1" applyFont="1" applyFill="1" applyBorder="1"/>
    <xf numFmtId="166" fontId="0" fillId="4" borderId="7" xfId="0" applyNumberFormat="1" applyFill="1" applyBorder="1" applyAlignment="1">
      <alignment horizontal="center"/>
    </xf>
    <xf numFmtId="165" fontId="0" fillId="4" borderId="18" xfId="0" applyNumberFormat="1" applyFill="1" applyBorder="1"/>
    <xf numFmtId="0" fontId="0" fillId="4" borderId="15" xfId="0" applyFill="1" applyBorder="1"/>
    <xf numFmtId="0" fontId="0" fillId="4" borderId="8" xfId="0" applyFill="1" applyBorder="1"/>
    <xf numFmtId="165" fontId="0" fillId="4" borderId="17" xfId="0" applyNumberFormat="1" applyFill="1" applyBorder="1"/>
    <xf numFmtId="9" fontId="0" fillId="4" borderId="5" xfId="3" applyFont="1" applyFill="1" applyBorder="1"/>
    <xf numFmtId="9" fontId="0" fillId="4" borderId="9" xfId="3" applyFont="1" applyFill="1" applyBorder="1"/>
    <xf numFmtId="0" fontId="0" fillId="2" borderId="6" xfId="0" applyFill="1" applyBorder="1" applyAlignment="1">
      <alignment horizontal="left" vertical="center"/>
    </xf>
    <xf numFmtId="165" fontId="0" fillId="4" borderId="7" xfId="0" applyNumberFormat="1" applyFill="1" applyBorder="1" applyAlignment="1">
      <alignment vertical="center"/>
    </xf>
    <xf numFmtId="165" fontId="1" fillId="4" borderId="22" xfId="0" applyNumberFormat="1" applyFont="1" applyFill="1" applyBorder="1"/>
    <xf numFmtId="0" fontId="0" fillId="4" borderId="6" xfId="0" applyFill="1" applyBorder="1"/>
    <xf numFmtId="0" fontId="0" fillId="4" borderId="16" xfId="0" applyFill="1" applyBorder="1"/>
    <xf numFmtId="0" fontId="1" fillId="4" borderId="19" xfId="0" applyFont="1" applyFill="1" applyBorder="1"/>
    <xf numFmtId="165" fontId="1" fillId="4" borderId="20" xfId="0" applyNumberFormat="1" applyFont="1" applyFill="1" applyBorder="1"/>
    <xf numFmtId="0" fontId="0" fillId="4" borderId="20" xfId="0" applyFill="1" applyBorder="1" applyAlignment="1">
      <alignment horizontal="left" vertical="top" wrapText="1"/>
    </xf>
    <xf numFmtId="0" fontId="4" fillId="0" borderId="0" xfId="0" applyFont="1" applyAlignment="1">
      <alignment horizontal="right"/>
    </xf>
    <xf numFmtId="0" fontId="3" fillId="0" borderId="5" xfId="0" applyFont="1" applyBorder="1" applyAlignment="1">
      <alignment horizontal="center" vertical="center" wrapText="1"/>
    </xf>
    <xf numFmtId="0" fontId="3" fillId="4" borderId="5" xfId="0" applyFont="1" applyFill="1" applyBorder="1" applyAlignment="1">
      <alignment horizontal="center" vertical="center" wrapText="1"/>
    </xf>
    <xf numFmtId="0" fontId="0" fillId="5" borderId="0" xfId="0" applyFill="1" applyProtection="1">
      <protection locked="0"/>
    </xf>
    <xf numFmtId="0" fontId="4" fillId="5" borderId="0" xfId="0" applyFont="1" applyFill="1" applyAlignment="1">
      <alignment horizontal="right"/>
    </xf>
    <xf numFmtId="0" fontId="3" fillId="5" borderId="5" xfId="0" applyFont="1" applyFill="1" applyBorder="1" applyAlignment="1">
      <alignment horizontal="center" vertical="center" wrapText="1"/>
    </xf>
    <xf numFmtId="0" fontId="0" fillId="5" borderId="0" xfId="0" applyFill="1"/>
    <xf numFmtId="0" fontId="3" fillId="5" borderId="0" xfId="0" applyFont="1" applyFill="1" applyAlignment="1">
      <alignment horizontal="center" vertical="center" wrapText="1"/>
    </xf>
    <xf numFmtId="165" fontId="0" fillId="5" borderId="5" xfId="0" applyNumberFormat="1" applyFill="1" applyBorder="1"/>
    <xf numFmtId="165" fontId="0" fillId="4" borderId="34" xfId="0" applyNumberFormat="1" applyFill="1" applyBorder="1"/>
    <xf numFmtId="164" fontId="0" fillId="4" borderId="5" xfId="0" applyNumberFormat="1" applyFill="1" applyBorder="1" applyAlignment="1" applyProtection="1">
      <alignment horizontal="center"/>
      <protection locked="0"/>
    </xf>
    <xf numFmtId="165" fontId="0" fillId="4" borderId="5" xfId="2" applyNumberFormat="1" applyFont="1" applyFill="1" applyBorder="1" applyAlignment="1" applyProtection="1">
      <alignment horizontal="center"/>
      <protection locked="0"/>
    </xf>
    <xf numFmtId="0" fontId="0" fillId="2" borderId="29" xfId="0" applyFill="1" applyBorder="1" applyAlignment="1">
      <alignment horizontal="center" vertical="center"/>
    </xf>
    <xf numFmtId="0" fontId="1" fillId="0" borderId="8" xfId="0" applyFont="1" applyBorder="1" applyAlignment="1">
      <alignment horizontal="left" vertical="center"/>
    </xf>
    <xf numFmtId="49" fontId="0" fillId="0" borderId="9" xfId="0" applyNumberFormat="1" applyBorder="1" applyAlignment="1" applyProtection="1">
      <alignment vertical="top" wrapText="1"/>
      <protection locked="0"/>
    </xf>
    <xf numFmtId="43" fontId="0" fillId="5" borderId="5" xfId="4" applyFont="1" applyFill="1" applyBorder="1"/>
    <xf numFmtId="44" fontId="0" fillId="4" borderId="5" xfId="0" applyNumberFormat="1" applyFill="1" applyBorder="1"/>
    <xf numFmtId="165" fontId="0" fillId="5" borderId="5" xfId="2" applyNumberFormat="1" applyFont="1" applyFill="1" applyBorder="1"/>
    <xf numFmtId="0" fontId="0" fillId="0" borderId="5" xfId="0" applyBorder="1" applyAlignment="1" applyProtection="1">
      <alignment vertical="top" wrapText="1"/>
      <protection locked="0"/>
    </xf>
    <xf numFmtId="0" fontId="0" fillId="4" borderId="5" xfId="0" applyFill="1" applyBorder="1" applyAlignment="1">
      <alignment horizontal="left" vertical="center" wrapText="1"/>
    </xf>
    <xf numFmtId="165" fontId="0" fillId="4" borderId="18" xfId="0" applyNumberFormat="1" applyFill="1" applyBorder="1" applyAlignment="1">
      <alignment vertical="center"/>
    </xf>
    <xf numFmtId="0" fontId="1" fillId="0" borderId="30" xfId="0" applyFont="1" applyBorder="1" applyAlignment="1">
      <alignment horizontal="left" vertical="top" wrapText="1"/>
    </xf>
    <xf numFmtId="165" fontId="0" fillId="4" borderId="31" xfId="0" applyNumberFormat="1" applyFill="1" applyBorder="1" applyAlignment="1">
      <alignment horizontal="left" vertical="center" wrapText="1"/>
    </xf>
    <xf numFmtId="165" fontId="0" fillId="4" borderId="31" xfId="0" applyNumberFormat="1" applyFill="1" applyBorder="1" applyAlignment="1">
      <alignment horizontal="left" vertical="top" wrapText="1"/>
    </xf>
    <xf numFmtId="0" fontId="0" fillId="4" borderId="25" xfId="0" applyFill="1" applyBorder="1" applyProtection="1">
      <protection locked="0"/>
    </xf>
    <xf numFmtId="165" fontId="0" fillId="4" borderId="26" xfId="0" applyNumberFormat="1" applyFill="1" applyBorder="1"/>
    <xf numFmtId="165" fontId="0" fillId="4" borderId="27" xfId="0" applyNumberFormat="1" applyFill="1" applyBorder="1"/>
    <xf numFmtId="165" fontId="0" fillId="0" borderId="0" xfId="0" applyNumberFormat="1" applyProtection="1">
      <protection locked="0"/>
    </xf>
    <xf numFmtId="0" fontId="1" fillId="0" borderId="44" xfId="0" applyFont="1" applyBorder="1" applyAlignment="1">
      <alignment horizontal="left" vertical="top" wrapText="1"/>
    </xf>
    <xf numFmtId="0" fontId="1" fillId="0" borderId="15" xfId="0" applyFont="1" applyBorder="1" applyAlignment="1">
      <alignment horizontal="left" vertical="top" wrapText="1"/>
    </xf>
    <xf numFmtId="165" fontId="0" fillId="4" borderId="46" xfId="0" applyNumberFormat="1" applyFill="1" applyBorder="1" applyAlignment="1">
      <alignment horizontal="left" vertical="center" wrapText="1"/>
    </xf>
    <xf numFmtId="165" fontId="0" fillId="4" borderId="7" xfId="0" applyNumberFormat="1" applyFill="1" applyBorder="1" applyAlignment="1">
      <alignment horizontal="left" vertical="center" wrapText="1"/>
    </xf>
    <xf numFmtId="0" fontId="0" fillId="0" borderId="24" xfId="0" applyBorder="1"/>
    <xf numFmtId="0" fontId="0" fillId="4" borderId="7" xfId="0" applyFill="1" applyBorder="1" applyAlignment="1">
      <alignment horizontal="left" vertical="center" wrapText="1"/>
    </xf>
    <xf numFmtId="165" fontId="0" fillId="5" borderId="17" xfId="0" applyNumberFormat="1" applyFill="1" applyBorder="1"/>
    <xf numFmtId="165" fontId="0" fillId="4" borderId="46" xfId="0" applyNumberFormat="1" applyFill="1" applyBorder="1" applyAlignment="1">
      <alignment horizontal="left" vertical="top" wrapText="1"/>
    </xf>
    <xf numFmtId="165" fontId="1" fillId="4" borderId="47" xfId="0" applyNumberFormat="1" applyFont="1" applyFill="1" applyBorder="1" applyAlignment="1">
      <alignment horizontal="left" vertical="center" wrapText="1"/>
    </xf>
    <xf numFmtId="165" fontId="1" fillId="4" borderId="32" xfId="0" applyNumberFormat="1" applyFont="1" applyFill="1" applyBorder="1" applyAlignment="1">
      <alignment horizontal="left" vertical="center" wrapText="1"/>
    </xf>
    <xf numFmtId="165" fontId="1" fillId="4" borderId="12" xfId="0" applyNumberFormat="1" applyFont="1" applyFill="1" applyBorder="1" applyAlignment="1">
      <alignment vertical="center"/>
    </xf>
    <xf numFmtId="165" fontId="1" fillId="4" borderId="47" xfId="0" applyNumberFormat="1" applyFont="1" applyFill="1" applyBorder="1" applyAlignment="1">
      <alignment horizontal="left" vertical="top" wrapText="1"/>
    </xf>
    <xf numFmtId="165" fontId="1" fillId="4" borderId="32" xfId="0" applyNumberFormat="1" applyFont="1" applyFill="1" applyBorder="1" applyAlignment="1">
      <alignment horizontal="left" vertical="top" wrapText="1"/>
    </xf>
    <xf numFmtId="165" fontId="1" fillId="4" borderId="12" xfId="0" applyNumberFormat="1" applyFont="1" applyFill="1" applyBorder="1" applyAlignment="1">
      <alignment horizontal="left" vertical="center" wrapText="1"/>
    </xf>
    <xf numFmtId="0" fontId="0" fillId="3" borderId="41" xfId="0" applyFill="1" applyBorder="1"/>
    <xf numFmtId="0" fontId="0" fillId="0" borderId="35" xfId="0" applyBorder="1" applyProtection="1">
      <protection locked="0"/>
    </xf>
    <xf numFmtId="0" fontId="0" fillId="0" borderId="36" xfId="0" applyBorder="1" applyProtection="1">
      <protection locked="0"/>
    </xf>
    <xf numFmtId="0" fontId="0" fillId="0" borderId="39" xfId="0" applyBorder="1" applyProtection="1">
      <protection locked="0"/>
    </xf>
    <xf numFmtId="0" fontId="0" fillId="0" borderId="31" xfId="0" applyBorder="1" applyAlignment="1" applyProtection="1">
      <alignment horizontal="left"/>
      <protection locked="0"/>
    </xf>
    <xf numFmtId="0" fontId="0" fillId="0" borderId="36" xfId="0" applyBorder="1" applyAlignment="1" applyProtection="1">
      <alignment horizontal="left"/>
      <protection locked="0"/>
    </xf>
    <xf numFmtId="0" fontId="0" fillId="0" borderId="37" xfId="0" applyBorder="1" applyAlignment="1" applyProtection="1">
      <alignment horizontal="left"/>
      <protection locked="0"/>
    </xf>
    <xf numFmtId="0" fontId="0" fillId="0" borderId="32" xfId="0" applyBorder="1" applyAlignment="1" applyProtection="1">
      <alignment horizontal="left"/>
      <protection locked="0"/>
    </xf>
    <xf numFmtId="0" fontId="0" fillId="0" borderId="39" xfId="0" applyBorder="1" applyAlignment="1" applyProtection="1">
      <alignment horizontal="left"/>
      <protection locked="0"/>
    </xf>
    <xf numFmtId="0" fontId="0" fillId="0" borderId="40" xfId="0" applyBorder="1" applyAlignment="1" applyProtection="1">
      <alignment horizontal="left"/>
      <protection locked="0"/>
    </xf>
    <xf numFmtId="0" fontId="0" fillId="0" borderId="30" xfId="0" applyBorder="1" applyAlignment="1" applyProtection="1">
      <alignment horizontal="left"/>
      <protection locked="0"/>
    </xf>
    <xf numFmtId="0" fontId="0" fillId="0" borderId="35" xfId="0" applyBorder="1" applyAlignment="1" applyProtection="1">
      <alignment horizontal="left"/>
      <protection locked="0"/>
    </xf>
    <xf numFmtId="0" fontId="0" fillId="0" borderId="38" xfId="0" applyBorder="1" applyAlignment="1" applyProtection="1">
      <alignment horizontal="left"/>
      <protection locked="0"/>
    </xf>
    <xf numFmtId="0" fontId="0" fillId="2" borderId="44" xfId="0" applyFill="1" applyBorder="1" applyAlignment="1">
      <alignment horizontal="left" vertical="center"/>
    </xf>
    <xf numFmtId="0" fontId="0" fillId="2" borderId="35" xfId="0" applyFill="1" applyBorder="1" applyAlignment="1">
      <alignment horizontal="left" vertical="center"/>
    </xf>
    <xf numFmtId="0" fontId="0" fillId="2" borderId="45" xfId="0" applyFill="1" applyBorder="1" applyAlignment="1">
      <alignment horizontal="left" vertical="center"/>
    </xf>
    <xf numFmtId="0" fontId="0" fillId="3" borderId="41" xfId="0" applyFill="1" applyBorder="1" applyAlignment="1">
      <alignment horizontal="left"/>
    </xf>
    <xf numFmtId="0" fontId="0" fillId="3" borderId="42" xfId="0" applyFill="1" applyBorder="1" applyAlignment="1">
      <alignment horizontal="left"/>
    </xf>
    <xf numFmtId="0" fontId="0" fillId="3" borderId="43" xfId="0" applyFill="1" applyBorder="1" applyAlignment="1">
      <alignment horizontal="left"/>
    </xf>
    <xf numFmtId="0" fontId="1" fillId="2" borderId="41" xfId="0" applyFont="1" applyFill="1" applyBorder="1" applyAlignment="1">
      <alignment horizontal="left" vertical="center"/>
    </xf>
    <xf numFmtId="0" fontId="1" fillId="2" borderId="42" xfId="0" applyFont="1" applyFill="1" applyBorder="1" applyAlignment="1">
      <alignment horizontal="left" vertical="center"/>
    </xf>
    <xf numFmtId="0" fontId="1" fillId="2" borderId="43" xfId="0" applyFont="1" applyFill="1" applyBorder="1" applyAlignment="1">
      <alignment horizontal="left" vertical="center"/>
    </xf>
    <xf numFmtId="0" fontId="0" fillId="0" borderId="8" xfId="0" applyBorder="1" applyAlignment="1" applyProtection="1">
      <alignment horizontal="left"/>
      <protection locked="0"/>
    </xf>
    <xf numFmtId="0" fontId="0" fillId="0" borderId="9" xfId="0" applyBorder="1" applyAlignment="1" applyProtection="1">
      <alignment horizontal="left"/>
      <protection locked="0"/>
    </xf>
    <xf numFmtId="0" fontId="0" fillId="0" borderId="12" xfId="0" applyBorder="1" applyAlignment="1" applyProtection="1">
      <alignment horizontal="left"/>
      <protection locked="0"/>
    </xf>
    <xf numFmtId="0" fontId="7" fillId="0" borderId="41" xfId="0" applyFont="1" applyBorder="1" applyAlignment="1">
      <alignment horizontal="left" vertical="top" wrapText="1"/>
    </xf>
    <xf numFmtId="0" fontId="7" fillId="0" borderId="42" xfId="0" applyFont="1" applyBorder="1" applyAlignment="1">
      <alignment horizontal="left" vertical="top" wrapText="1"/>
    </xf>
    <xf numFmtId="0" fontId="7" fillId="0" borderId="43" xfId="0" applyFont="1" applyBorder="1" applyAlignment="1">
      <alignment horizontal="left"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0" fillId="4" borderId="5" xfId="0" applyFill="1" applyBorder="1" applyAlignment="1">
      <alignment horizontal="left" vertical="top" wrapText="1"/>
    </xf>
    <xf numFmtId="0" fontId="1" fillId="0" borderId="14" xfId="0" applyFont="1" applyBorder="1" applyAlignment="1">
      <alignment horizontal="left" vertical="top" wrapText="1"/>
    </xf>
    <xf numFmtId="0" fontId="0" fillId="4" borderId="31" xfId="0" applyFill="1" applyBorder="1" applyAlignment="1">
      <alignment horizontal="left" vertical="center" wrapText="1"/>
    </xf>
    <xf numFmtId="0" fontId="0" fillId="4" borderId="36" xfId="0" applyFill="1" applyBorder="1" applyAlignment="1">
      <alignment horizontal="left" vertical="center" wrapText="1"/>
    </xf>
    <xf numFmtId="0" fontId="0" fillId="4" borderId="37" xfId="0" applyFill="1" applyBorder="1" applyAlignment="1">
      <alignment horizontal="left" vertical="center" wrapText="1"/>
    </xf>
    <xf numFmtId="0" fontId="0" fillId="4" borderId="5" xfId="0" applyFill="1" applyBorder="1" applyAlignment="1">
      <alignment horizontal="left" vertical="center" wrapText="1"/>
    </xf>
    <xf numFmtId="0" fontId="0" fillId="0" borderId="32" xfId="0" applyBorder="1" applyAlignment="1" applyProtection="1">
      <alignment horizontal="center" vertical="top" wrapText="1"/>
      <protection locked="0"/>
    </xf>
    <xf numFmtId="0" fontId="0" fillId="0" borderId="39" xfId="0" applyBorder="1" applyAlignment="1" applyProtection="1">
      <alignment horizontal="center" vertical="top" wrapText="1"/>
      <protection locked="0"/>
    </xf>
    <xf numFmtId="0" fontId="0" fillId="0" borderId="40" xfId="0" applyBorder="1" applyAlignment="1" applyProtection="1">
      <alignment horizontal="center" vertical="top" wrapText="1"/>
      <protection locked="0"/>
    </xf>
    <xf numFmtId="0" fontId="0" fillId="2" borderId="5" xfId="0" applyFill="1" applyBorder="1" applyAlignment="1">
      <alignment horizontal="center" vertical="center"/>
    </xf>
    <xf numFmtId="0" fontId="1" fillId="2" borderId="31"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0" fillId="0" borderId="41" xfId="0" applyBorder="1" applyAlignment="1" applyProtection="1">
      <alignment horizontal="center"/>
      <protection locked="0"/>
    </xf>
    <xf numFmtId="0" fontId="0" fillId="0" borderId="42" xfId="0" applyBorder="1" applyAlignment="1" applyProtection="1">
      <alignment horizontal="center"/>
      <protection locked="0"/>
    </xf>
    <xf numFmtId="0" fontId="0" fillId="0" borderId="43" xfId="0" applyBorder="1" applyAlignment="1" applyProtection="1">
      <alignment horizontal="center"/>
      <protection locked="0"/>
    </xf>
    <xf numFmtId="0" fontId="1" fillId="0" borderId="15" xfId="0" applyFont="1" applyBorder="1" applyAlignment="1">
      <alignment horizontal="left" vertical="top" wrapText="1"/>
    </xf>
  </cellXfs>
  <cellStyles count="5">
    <cellStyle name="Komma" xfId="4" builtinId="3"/>
    <cellStyle name="Procent" xfId="3" builtinId="5"/>
    <cellStyle name="Standaard" xfId="0" builtinId="0"/>
    <cellStyle name="Standaard 3" xfId="1" xr:uid="{11653FEE-E8B0-4370-A07D-F503E40D522C}"/>
    <cellStyle name="Valuta" xfId="2" builtinId="4"/>
  </cellStyles>
  <dxfs count="1">
    <dxf>
      <fill>
        <patternFill>
          <bgColor theme="5" tint="0.39994506668294322"/>
        </patternFill>
      </fill>
    </dxf>
  </dxfs>
  <tableStyles count="0" defaultTableStyle="TableStyleMedium2" defaultPivotStyle="PivotStyleLight16"/>
  <colors>
    <mruColors>
      <color rgb="FFFF9933"/>
      <color rgb="FF8EA32D"/>
      <color rgb="FFD7D3C7"/>
      <color rgb="FF55601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173935</xdr:colOff>
      <xdr:row>0</xdr:row>
      <xdr:rowOff>49696</xdr:rowOff>
    </xdr:from>
    <xdr:to>
      <xdr:col>2</xdr:col>
      <xdr:colOff>2722</xdr:colOff>
      <xdr:row>3</xdr:row>
      <xdr:rowOff>57978</xdr:rowOff>
    </xdr:to>
    <xdr:pic>
      <xdr:nvPicPr>
        <xdr:cNvPr id="2" name="Afbeelding 1">
          <a:extLst>
            <a:ext uri="{FF2B5EF4-FFF2-40B4-BE49-F238E27FC236}">
              <a16:creationId xmlns:a16="http://schemas.microsoft.com/office/drawing/2014/main" id="{F40248E4-C0D8-1BC8-9D14-2106F14883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935" y="49696"/>
          <a:ext cx="4015824" cy="695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161925</xdr:rowOff>
    </xdr:from>
    <xdr:to>
      <xdr:col>2</xdr:col>
      <xdr:colOff>1005924</xdr:colOff>
      <xdr:row>4</xdr:row>
      <xdr:rowOff>95664</xdr:rowOff>
    </xdr:to>
    <xdr:pic>
      <xdr:nvPicPr>
        <xdr:cNvPr id="2" name="Afbeelding 1">
          <a:extLst>
            <a:ext uri="{FF2B5EF4-FFF2-40B4-BE49-F238E27FC236}">
              <a16:creationId xmlns:a16="http://schemas.microsoft.com/office/drawing/2014/main" id="{5985662C-F827-4FF0-919A-21B5B79E8D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61925"/>
          <a:ext cx="4015824" cy="695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149088</xdr:colOff>
      <xdr:row>0</xdr:row>
      <xdr:rowOff>182218</xdr:rowOff>
    </xdr:from>
    <xdr:to>
      <xdr:col>2</xdr:col>
      <xdr:colOff>171451</xdr:colOff>
      <xdr:row>4</xdr:row>
      <xdr:rowOff>95250</xdr:rowOff>
    </xdr:to>
    <xdr:pic>
      <xdr:nvPicPr>
        <xdr:cNvPr id="4" name="Afbeelding 3">
          <a:extLst>
            <a:ext uri="{FF2B5EF4-FFF2-40B4-BE49-F238E27FC236}">
              <a16:creationId xmlns:a16="http://schemas.microsoft.com/office/drawing/2014/main" id="{9B89516A-D3BE-4B11-9C01-195DF7B464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7153" y="182218"/>
          <a:ext cx="4014581" cy="790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180975</xdr:colOff>
      <xdr:row>1</xdr:row>
      <xdr:rowOff>28574</xdr:rowOff>
    </xdr:from>
    <xdr:to>
      <xdr:col>22</xdr:col>
      <xdr:colOff>36195</xdr:colOff>
      <xdr:row>59</xdr:row>
      <xdr:rowOff>152399</xdr:rowOff>
    </xdr:to>
    <xdr:sp macro="" textlink="">
      <xdr:nvSpPr>
        <xdr:cNvPr id="2" name="Tekstvak 1">
          <a:extLst>
            <a:ext uri="{FF2B5EF4-FFF2-40B4-BE49-F238E27FC236}">
              <a16:creationId xmlns:a16="http://schemas.microsoft.com/office/drawing/2014/main" id="{C5762484-A7CF-A76D-3C64-B02BD2A58296}"/>
            </a:ext>
          </a:extLst>
        </xdr:cNvPr>
        <xdr:cNvSpPr txBox="1"/>
      </xdr:nvSpPr>
      <xdr:spPr>
        <a:xfrm>
          <a:off x="1400175" y="219074"/>
          <a:ext cx="12047220" cy="11172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300" baseline="0"/>
            <a:t>Toelichting begroting subsidieaanvraag</a:t>
          </a:r>
          <a:endParaRPr lang="nl-NL" sz="1100"/>
        </a:p>
        <a:p>
          <a:endParaRPr lang="nl-NL" sz="1100"/>
        </a:p>
        <a:p>
          <a:pPr marL="0" marR="0" lvl="0" indent="0" defTabSz="914400" eaLnBrk="1" fontAlgn="auto" latinLnBrk="0" hangingPunct="1">
            <a:lnSpc>
              <a:spcPct val="100000"/>
            </a:lnSpc>
            <a:spcBef>
              <a:spcPts val="0"/>
            </a:spcBef>
            <a:spcAft>
              <a:spcPts val="0"/>
            </a:spcAft>
            <a:buClrTx/>
            <a:buSzTx/>
            <a:buFontTx/>
            <a:buNone/>
            <a:tabLst/>
            <a:defRPr/>
          </a:pPr>
          <a:r>
            <a:rPr lang="nl-NL" sz="1100"/>
            <a:t>De gemeente vraagt u om een begroting mee te sturen met uw subsidieaanvraag.</a:t>
          </a:r>
          <a:endParaRPr lang="nl-NL"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b="0" baseline="0">
              <a:solidFill>
                <a:schemeClr val="dk1"/>
              </a:solidFill>
              <a:effectLst/>
              <a:latin typeface="+mn-lt"/>
              <a:ea typeface="+mn-ea"/>
              <a:cs typeface="+mn-cs"/>
            </a:rPr>
            <a:t>U wordt verzocht om het format intact te laten. Mocht u niet overweg kunnen met het format, neem dan contact op met de gemeente.</a:t>
          </a:r>
        </a:p>
        <a:p>
          <a:pPr marL="0" marR="0" lvl="0" indent="0" defTabSz="914400" eaLnBrk="1" fontAlgn="auto" latinLnBrk="0" hangingPunct="1">
            <a:lnSpc>
              <a:spcPct val="100000"/>
            </a:lnSpc>
            <a:spcBef>
              <a:spcPts val="0"/>
            </a:spcBef>
            <a:spcAft>
              <a:spcPts val="0"/>
            </a:spcAft>
            <a:buClrTx/>
            <a:buSzTx/>
            <a:buFontTx/>
            <a:buNone/>
            <a:tabLst/>
            <a:defRPr/>
          </a:pPr>
          <a:r>
            <a:rPr lang="nl-NL" sz="1100" b="0" baseline="0">
              <a:solidFill>
                <a:schemeClr val="dk1"/>
              </a:solidFill>
              <a:effectLst/>
              <a:latin typeface="+mn-lt"/>
              <a:ea typeface="+mn-ea"/>
              <a:cs typeface="+mn-cs"/>
            </a:rPr>
            <a:t>Mochten onderstaande kostensoorten niet inzichtelijk zijn. Vult u s.v.p. in welke informatie u wel kunt verstrekken.</a:t>
          </a:r>
        </a:p>
        <a:p>
          <a:pPr marL="0" marR="0" lvl="0" indent="0" defTabSz="914400" eaLnBrk="1" fontAlgn="auto" latinLnBrk="0" hangingPunct="1">
            <a:lnSpc>
              <a:spcPct val="100000"/>
            </a:lnSpc>
            <a:spcBef>
              <a:spcPts val="0"/>
            </a:spcBef>
            <a:spcAft>
              <a:spcPts val="0"/>
            </a:spcAft>
            <a:buClrTx/>
            <a:buSzTx/>
            <a:buFontTx/>
            <a:buNone/>
            <a:tabLst/>
            <a:defRPr/>
          </a:pPr>
          <a:r>
            <a:rPr lang="nl-NL" sz="1100" b="0" baseline="0">
              <a:solidFill>
                <a:schemeClr val="dk1"/>
              </a:solidFill>
              <a:effectLst/>
              <a:latin typeface="+mn-lt"/>
              <a:ea typeface="+mn-ea"/>
              <a:cs typeface="+mn-cs"/>
            </a:rPr>
            <a:t>Mogelijk vraagt de gemeente n.a.v. hiervan om meer informatie</a:t>
          </a:r>
          <a:endParaRPr lang="nl-NL" sz="1100"/>
        </a:p>
        <a:p>
          <a:r>
            <a:rPr lang="nl-NL" sz="1100"/>
            <a:t>In deze toelichting leest u waar u op moet letten bij het maken van de begroting.</a:t>
          </a:r>
        </a:p>
        <a:p>
          <a:endParaRPr lang="nl-NL" sz="1100"/>
        </a:p>
        <a:p>
          <a:endParaRPr lang="nl-NL" sz="1100"/>
        </a:p>
        <a:p>
          <a:r>
            <a:rPr lang="nl-NL" sz="1100"/>
            <a:t>U kunt gebruik maken van het format </a:t>
          </a:r>
          <a:r>
            <a:rPr lang="nl-NL" sz="1100">
              <a:solidFill>
                <a:schemeClr val="dk1"/>
              </a:solidFill>
              <a:effectLst/>
              <a:latin typeface="+mn-lt"/>
              <a:ea typeface="+mn-ea"/>
              <a:cs typeface="+mn-cs"/>
            </a:rPr>
            <a:t>Activiteitenbegroting</a:t>
          </a:r>
          <a:r>
            <a:rPr lang="nl-NL" sz="1100" baseline="0">
              <a:solidFill>
                <a:schemeClr val="dk1"/>
              </a:solidFill>
              <a:effectLst/>
              <a:latin typeface="+mn-lt"/>
              <a:ea typeface="+mn-ea"/>
              <a:cs typeface="+mn-cs"/>
            </a:rPr>
            <a:t> gemeente Wassenaar </a:t>
          </a:r>
          <a:r>
            <a:rPr lang="nl-NL" sz="1100"/>
            <a:t>in Excel.</a:t>
          </a:r>
        </a:p>
        <a:p>
          <a:r>
            <a:rPr lang="nl-NL" sz="1100"/>
            <a:t>In dit format zijn alle onderstaande posten verwerkt. </a:t>
          </a:r>
        </a:p>
        <a:p>
          <a:r>
            <a:rPr lang="nl-NL" sz="1100">
              <a:solidFill>
                <a:schemeClr val="dk1"/>
              </a:solidFill>
              <a:effectLst/>
              <a:latin typeface="+mn-lt"/>
              <a:ea typeface="+mn-ea"/>
              <a:cs typeface="+mn-cs"/>
            </a:rPr>
            <a:t>Start met het invullen</a:t>
          </a:r>
          <a:r>
            <a:rPr lang="nl-NL" sz="1100" baseline="0">
              <a:solidFill>
                <a:schemeClr val="dk1"/>
              </a:solidFill>
              <a:effectLst/>
              <a:latin typeface="+mn-lt"/>
              <a:ea typeface="+mn-ea"/>
              <a:cs typeface="+mn-cs"/>
            </a:rPr>
            <a:t> van het tabblad 'Begroting per activiteit'</a:t>
          </a:r>
          <a:endParaRPr lang="nl-NL" sz="1100"/>
        </a:p>
        <a:p>
          <a:r>
            <a:rPr lang="nl-NL" sz="1100"/>
            <a:t>U vult eerst de kosten in, de kostensoort met een * verlangt een verdere specificatie van deze posten. De</a:t>
          </a:r>
          <a:r>
            <a:rPr lang="nl-NL" sz="1100" baseline="0"/>
            <a:t> bedragen zijn een totaaloptelling van de lasten zoals gespecifieerd.</a:t>
          </a:r>
          <a:endParaRPr lang="nl-NL" sz="1100"/>
        </a:p>
        <a:p>
          <a:r>
            <a:rPr lang="nl-NL" sz="1100"/>
            <a:t>Bij de inkomsten vult u alle gespecificeerde</a:t>
          </a:r>
          <a:r>
            <a:rPr lang="nl-NL" sz="1100" baseline="0"/>
            <a:t> posten in.</a:t>
          </a:r>
        </a:p>
        <a:p>
          <a:r>
            <a:rPr lang="nl-NL" sz="1100">
              <a:solidFill>
                <a:schemeClr val="dk1"/>
              </a:solidFill>
              <a:effectLst/>
              <a:latin typeface="+mn-lt"/>
              <a:ea typeface="+mn-ea"/>
              <a:cs typeface="+mn-cs"/>
            </a:rPr>
            <a:t>Natuurlijk kunt u velden leeg laten als ze niet van toepassing zijn op uw aanvraag. </a:t>
          </a:r>
        </a:p>
        <a:p>
          <a:r>
            <a:rPr lang="nl-NL" sz="1100" baseline="0"/>
            <a:t>Sommige velden zijn leeg, hier kunt u zelf kostenposten invullen, die niet al vooraf zijn ingevuld.</a:t>
          </a:r>
          <a:endParaRPr lang="nl-NL" sz="1100"/>
        </a:p>
        <a:p>
          <a:r>
            <a:rPr lang="nl-NL" sz="1100"/>
            <a:t>Aan</a:t>
          </a:r>
          <a:r>
            <a:rPr lang="nl-NL" sz="1100" baseline="0"/>
            <a:t> het einde vindt u op tabblad 'Totaal overzicht en controle' een samenvatting en een check op een sluitende begroting.</a:t>
          </a:r>
          <a:endParaRPr lang="nl-NL" sz="1100"/>
        </a:p>
        <a:p>
          <a:endParaRPr lang="nl-NL" sz="1100"/>
        </a:p>
        <a:p>
          <a:endParaRPr lang="nl-NL" sz="1100" b="1"/>
        </a:p>
        <a:p>
          <a:r>
            <a:rPr lang="nl-NL" sz="1100" b="1"/>
            <a:t>Algemeen</a:t>
          </a:r>
          <a:r>
            <a:rPr lang="nl-NL" sz="1100"/>
            <a:t> </a:t>
          </a:r>
        </a:p>
        <a:p>
          <a:r>
            <a:rPr lang="nl-NL" sz="1100"/>
            <a:t>In</a:t>
          </a:r>
          <a:r>
            <a:rPr lang="nl-NL" sz="1100" baseline="0"/>
            <a:t> </a:t>
          </a:r>
          <a:r>
            <a:rPr lang="nl-NL" sz="1100"/>
            <a:t>deze begroting staat welke kosten u heeft om de activiteiten uit te voeren. Ook staat er in welk subsidiebedrag u nodig heeft en welke andere inkomsten u heeft of verwacht voor de activiteiten. </a:t>
          </a:r>
        </a:p>
        <a:p>
          <a:r>
            <a:rPr lang="nl-NL" sz="1100">
              <a:solidFill>
                <a:sysClr val="windowText" lastClr="000000"/>
              </a:solidFill>
            </a:rPr>
            <a:t>De begroting moet sluitend zijn. Dat betekent dat het totaal van de verwachte kosten gelijk moet zijn aan het totaal van de verwachte inkomsten. </a:t>
          </a:r>
        </a:p>
        <a:p>
          <a:r>
            <a:rPr lang="nl-NL" sz="1100"/>
            <a:t>Na afloop van de subsidieperiode stuurt u een financiële verantwoording. In die verantwoording moet u het resultaat van de posten op de begroting laten zien.</a:t>
          </a:r>
        </a:p>
        <a:p>
          <a:endParaRPr lang="nl-NL" sz="1100"/>
        </a:p>
        <a:p>
          <a:r>
            <a:rPr lang="nl-NL" sz="1100" b="1"/>
            <a:t>Over de kosten: </a:t>
          </a:r>
          <a:r>
            <a:rPr lang="nl-NL" sz="1100"/>
            <a:t>Wij willen geen detailinformatie hebben, maar gerichte informatie over de belangrijke kostenposten. De begroting van de kosten moet reëel zijn. Geef alleen kosten op die echt noodzakelijk zijn voor de activiteiten. </a:t>
          </a:r>
          <a:r>
            <a:rPr lang="nl-NL" sz="1100" b="1"/>
            <a:t>Noteer enkel de kosten die toegewezen</a:t>
          </a:r>
          <a:r>
            <a:rPr lang="nl-NL" sz="1100" b="1" baseline="0"/>
            <a:t> worden aan de activiteit.</a:t>
          </a:r>
        </a:p>
        <a:p>
          <a:endParaRPr lang="nl-NL" sz="1100"/>
        </a:p>
        <a:p>
          <a:r>
            <a:rPr lang="nl-NL" sz="1100"/>
            <a:t>• Personeelskosten: Geef hier op het aantal fte die nodig</a:t>
          </a:r>
          <a:r>
            <a:rPr lang="nl-NL" sz="1100" baseline="0"/>
            <a:t> zijn om de activiteit uit te voeren, geef tevens op het gemiddelde salaris per opgegeven fte. </a:t>
          </a:r>
        </a:p>
        <a:p>
          <a:r>
            <a:rPr lang="nl-NL" sz="1100" baseline="0"/>
            <a:t>Geef de personele overhead apart op per fte. Hiermee bedoelen we de kosten voor aansturing en ondersteuning als gemiddelde per fte binnen uw organisatie.</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 Personeelskosten inhuur: geef hier op het aantal uren dat uw inhuur nodig heeft voor het uitvoeren van de activiteit.</a:t>
          </a:r>
        </a:p>
        <a:p>
          <a:r>
            <a:rPr lang="nl-NL" sz="1100" baseline="0">
              <a:solidFill>
                <a:schemeClr val="dk1"/>
              </a:solidFill>
              <a:effectLst/>
              <a:latin typeface="+mn-lt"/>
              <a:ea typeface="+mn-ea"/>
              <a:cs typeface="+mn-cs"/>
            </a:rPr>
            <a:t>Geef ook op het berekende gemiddelde tarief m.b.t. inhuur (exclusief de overhead).</a:t>
          </a:r>
        </a:p>
        <a:p>
          <a:endParaRPr lang="nl-NL" sz="1100" baseline="0">
            <a:solidFill>
              <a:schemeClr val="dk1"/>
            </a:solidFill>
            <a:effectLst/>
            <a:latin typeface="+mn-lt"/>
            <a:ea typeface="+mn-ea"/>
            <a:cs typeface="+mn-cs"/>
          </a:endParaRPr>
        </a:p>
        <a:p>
          <a:r>
            <a:rPr lang="nl-NL" sz="1100">
              <a:solidFill>
                <a:sysClr val="windowText" lastClr="000000"/>
              </a:solidFill>
              <a:effectLst/>
              <a:latin typeface="+mn-lt"/>
              <a:ea typeface="+mn-ea"/>
              <a:cs typeface="+mn-cs"/>
            </a:rPr>
            <a:t>• Huisvestingskosten: Hier worden kosten onder verstaan als huur- en servicekosten, afschrijving gebouw; kosten voor gas, water</a:t>
          </a:r>
          <a:r>
            <a:rPr lang="nl-NL" sz="1100" baseline="0">
              <a:solidFill>
                <a:sysClr val="windowText" lastClr="000000"/>
              </a:solidFill>
              <a:effectLst/>
              <a:latin typeface="+mn-lt"/>
              <a:ea typeface="+mn-ea"/>
              <a:cs typeface="+mn-cs"/>
            </a:rPr>
            <a:t> en</a:t>
          </a:r>
          <a:r>
            <a:rPr lang="nl-NL" sz="1100">
              <a:solidFill>
                <a:sysClr val="windowText" lastClr="000000"/>
              </a:solidFill>
              <a:effectLst/>
              <a:latin typeface="+mn-lt"/>
              <a:ea typeface="+mn-ea"/>
              <a:cs typeface="+mn-cs"/>
            </a:rPr>
            <a:t> elektra,</a:t>
          </a:r>
          <a:r>
            <a:rPr lang="nl-NL" sz="1100" baseline="0">
              <a:solidFill>
                <a:sysClr val="windowText" lastClr="000000"/>
              </a:solidFill>
              <a:effectLst/>
              <a:latin typeface="+mn-lt"/>
              <a:ea typeface="+mn-ea"/>
              <a:cs typeface="+mn-cs"/>
            </a:rPr>
            <a:t> onderhoud gebouwen; heffingen OZB / waterschapslasten; verzekeringen; inventaris / afschrijving inventaris</a:t>
          </a:r>
          <a:r>
            <a:rPr lang="nl-NL" sz="1100">
              <a:solidFill>
                <a:sysClr val="windowText" lastClr="000000"/>
              </a:solidFill>
              <a:effectLst/>
              <a:latin typeface="+mn-lt"/>
              <a:ea typeface="+mn-ea"/>
              <a:cs typeface="+mn-cs"/>
            </a:rPr>
            <a:t>. </a:t>
          </a:r>
        </a:p>
        <a:p>
          <a:r>
            <a:rPr lang="nl-NL" sz="1100">
              <a:solidFill>
                <a:sysClr val="windowText" lastClr="000000"/>
              </a:solidFill>
              <a:effectLst/>
              <a:latin typeface="+mn-lt"/>
              <a:ea typeface="+mn-ea"/>
              <a:cs typeface="+mn-cs"/>
            </a:rPr>
            <a:t>U kunt de kostenposten voor huisvesting invullen in de lege cellen. </a:t>
          </a:r>
        </a:p>
        <a:p>
          <a:r>
            <a:rPr lang="nl-NL" sz="1100" baseline="0">
              <a:solidFill>
                <a:sysClr val="windowText" lastClr="000000"/>
              </a:solidFill>
              <a:effectLst/>
              <a:latin typeface="+mn-lt"/>
              <a:ea typeface="+mn-ea"/>
              <a:cs typeface="+mn-cs"/>
            </a:rPr>
            <a:t>U kunt er ook voor kiezen om een percentage op te voeren ten opzichte van de personeelskosten. In dat geval kunnen wij u om een specificatie vragen.</a:t>
          </a:r>
        </a:p>
        <a:p>
          <a:r>
            <a:rPr lang="nl-NL" sz="1100">
              <a:solidFill>
                <a:sysClr val="windowText" lastClr="000000"/>
              </a:solidFill>
              <a:effectLst/>
              <a:latin typeface="+mn-lt"/>
              <a:ea typeface="+mn-ea"/>
              <a:cs typeface="+mn-cs"/>
            </a:rPr>
            <a:t>Wij kijken of deze kosten passen bij de activiteiten die u gaat uitvoeren.</a:t>
          </a:r>
        </a:p>
        <a:p>
          <a:endParaRPr lang="nl-NL" sz="1100" baseline="0">
            <a:solidFill>
              <a:sysClr val="windowText" lastClr="000000"/>
            </a:solidFill>
            <a:effectLst/>
            <a:latin typeface="+mn-lt"/>
            <a:ea typeface="+mn-ea"/>
            <a:cs typeface="+mn-cs"/>
          </a:endParaRPr>
        </a:p>
        <a:p>
          <a:r>
            <a:rPr lang="nl-NL" sz="1100">
              <a:solidFill>
                <a:sysClr val="windowText" lastClr="000000"/>
              </a:solidFill>
              <a:effectLst/>
              <a:latin typeface="+mn-lt"/>
              <a:ea typeface="+mn-ea"/>
              <a:cs typeface="+mn-cs"/>
            </a:rPr>
            <a:t>• Organisatiekosten: Dit zijn alle algemene vaste kosten, die een organisatie heeft, zoals kantoor- en administratiekosten</a:t>
          </a:r>
          <a:r>
            <a:rPr lang="nl-NL" sz="1100" baseline="0">
              <a:solidFill>
                <a:sysClr val="windowText" lastClr="000000"/>
              </a:solidFill>
              <a:effectLst/>
              <a:latin typeface="+mn-lt"/>
              <a:ea typeface="+mn-ea"/>
              <a:cs typeface="+mn-cs"/>
            </a:rPr>
            <a:t> ICT / automatisering; telefoon en internet; drukwerk; website; kantoorbenodigheden; bankkosten; bestuurskosten; belasting; porti; aanvraag VOG; contributies en abonnementen. </a:t>
          </a:r>
          <a:endParaRPr lang="nl-NL" sz="1100" baseline="0">
            <a:solidFill>
              <a:sysClr val="windowText" lastClr="000000"/>
            </a:solidFill>
          </a:endParaRPr>
        </a:p>
        <a:p>
          <a:r>
            <a:rPr lang="nl-NL" sz="1100">
              <a:solidFill>
                <a:sysClr val="windowText" lastClr="000000"/>
              </a:solidFill>
              <a:effectLst/>
              <a:latin typeface="+mn-lt"/>
              <a:ea typeface="+mn-ea"/>
              <a:cs typeface="+mn-cs"/>
            </a:rPr>
            <a:t>U kunt de kostenposten voor organisatie invullen in de lege cellen.</a:t>
          </a:r>
          <a:endParaRPr lang="nl-NL">
            <a:solidFill>
              <a:sysClr val="windowText" lastClr="000000"/>
            </a:solidFill>
            <a:effectLst/>
          </a:endParaRPr>
        </a:p>
        <a:p>
          <a:r>
            <a:rPr lang="nl-NL">
              <a:solidFill>
                <a:sysClr val="windowText" lastClr="000000"/>
              </a:solidFill>
              <a:effectLst/>
            </a:rPr>
            <a:t>U kunt er ook voor kiezen om een percentage op te voeren ten opzichte van de personeelskosten. In dat geval kunnen wij u om een specificatie vragen.</a:t>
          </a:r>
        </a:p>
        <a:p>
          <a:r>
            <a:rPr lang="nl-NL" sz="1100">
              <a:solidFill>
                <a:sysClr val="windowText" lastClr="000000"/>
              </a:solidFill>
            </a:rPr>
            <a:t>Ook bij de organisatiekosten gaan we kijken of deze passen bij de activiteiten die u gaat uitvoeren.</a:t>
          </a:r>
          <a:endParaRPr lang="nl-NL" sz="1100"/>
        </a:p>
        <a:p>
          <a:endParaRPr lang="nl-NL" sz="1100"/>
        </a:p>
        <a:p>
          <a:r>
            <a:rPr lang="nl-NL" sz="1100">
              <a:solidFill>
                <a:sysClr val="windowText" lastClr="000000"/>
              </a:solidFill>
              <a:effectLst/>
              <a:latin typeface="+mn-lt"/>
              <a:ea typeface="+mn-ea"/>
              <a:cs typeface="+mn-cs"/>
            </a:rPr>
            <a:t>• Specificatie activiteitenkosten: Dit zijn alle kosten die nodig zijn voor de uitvoering van de activiteiten zoals zaalhuur, en materialen, etc.</a:t>
          </a:r>
        </a:p>
        <a:p>
          <a:r>
            <a:rPr lang="nl-NL" sz="1100">
              <a:solidFill>
                <a:sysClr val="windowText" lastClr="000000"/>
              </a:solidFill>
              <a:effectLst/>
              <a:latin typeface="+mn-lt"/>
              <a:ea typeface="+mn-ea"/>
              <a:cs typeface="+mn-cs"/>
            </a:rPr>
            <a:t>U kunt de verschillende activiteitenkosten die</a:t>
          </a:r>
          <a:r>
            <a:rPr lang="nl-NL" sz="1100" baseline="0">
              <a:solidFill>
                <a:sysClr val="windowText" lastClr="000000"/>
              </a:solidFill>
              <a:effectLst/>
              <a:latin typeface="+mn-lt"/>
              <a:ea typeface="+mn-ea"/>
              <a:cs typeface="+mn-cs"/>
            </a:rPr>
            <a:t> betrekking hebben op de activiteit specificeren en invullen in de lege cellen.</a:t>
          </a:r>
          <a:r>
            <a:rPr lang="nl-NL" sz="1100">
              <a:solidFill>
                <a:sysClr val="windowText" lastClr="000000"/>
              </a:solidFill>
              <a:effectLst/>
              <a:latin typeface="+mn-lt"/>
              <a:ea typeface="+mn-ea"/>
              <a:cs typeface="+mn-cs"/>
            </a:rPr>
            <a:t> </a:t>
          </a:r>
          <a:endParaRPr lang="nl-NL" sz="1100">
            <a:solidFill>
              <a:sysClr val="windowText" lastClr="000000"/>
            </a:solidFill>
          </a:endParaRPr>
        </a:p>
        <a:p>
          <a:endParaRPr lang="nl-NL" sz="1100"/>
        </a:p>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chemeClr val="dk1"/>
              </a:solidFill>
              <a:effectLst/>
              <a:latin typeface="+mn-lt"/>
              <a:ea typeface="+mn-ea"/>
              <a:cs typeface="+mn-cs"/>
            </a:rPr>
            <a:t>• Overige kosten: dit zijn alle overige kosten die u niet in</a:t>
          </a:r>
          <a:r>
            <a:rPr lang="nl-NL" sz="1100" baseline="0">
              <a:solidFill>
                <a:schemeClr val="dk1"/>
              </a:solidFill>
              <a:effectLst/>
              <a:latin typeface="+mn-lt"/>
              <a:ea typeface="+mn-ea"/>
              <a:cs typeface="+mn-cs"/>
            </a:rPr>
            <a:t> bovenstaande heeft kunnen verklaren. </a:t>
          </a:r>
          <a:endParaRPr lang="nl-NL">
            <a:effectLst/>
          </a:endParaRPr>
        </a:p>
        <a:p>
          <a:endParaRPr lang="nl-NL" sz="1100"/>
        </a:p>
        <a:p>
          <a:r>
            <a:rPr lang="nl-NL" sz="1100" b="1"/>
            <a:t>Dekkingsplan:</a:t>
          </a:r>
          <a:r>
            <a:rPr lang="nl-NL" sz="1100"/>
            <a:t> </a:t>
          </a:r>
          <a:r>
            <a:rPr lang="nl-NL" sz="1100">
              <a:solidFill>
                <a:schemeClr val="dk1"/>
              </a:solidFill>
              <a:effectLst/>
              <a:latin typeface="+mn-lt"/>
              <a:ea typeface="+mn-ea"/>
              <a:cs typeface="+mn-cs"/>
            </a:rPr>
            <a:t>Naast het gevraagde subsidiebedrag kunt u andere dekking</a:t>
          </a:r>
          <a:r>
            <a:rPr lang="nl-NL" sz="1100" baseline="0">
              <a:solidFill>
                <a:schemeClr val="dk1"/>
              </a:solidFill>
              <a:effectLst/>
              <a:latin typeface="+mn-lt"/>
              <a:ea typeface="+mn-ea"/>
              <a:cs typeface="+mn-cs"/>
            </a:rPr>
            <a:t> (co-financiering)</a:t>
          </a:r>
          <a:r>
            <a:rPr lang="nl-NL" sz="1100">
              <a:solidFill>
                <a:schemeClr val="dk1"/>
              </a:solidFill>
              <a:effectLst/>
              <a:latin typeface="+mn-lt"/>
              <a:ea typeface="+mn-ea"/>
              <a:cs typeface="+mn-cs"/>
            </a:rPr>
            <a:t> hebben zoals eigen middelen vanuit de subsidieaanvrager, sponsoring, giften, andere subsidies of een eigen bijdrage van de deelnemers. Soms zijn er nog ‘overige’ inkomsten, zoals omzet uit de verkoop van publicaties of eten en drinken. Van de bedragen voor ‘overige subsidies’ en ‘overige inkomsten’ moet u een specificatie geven. </a:t>
          </a:r>
        </a:p>
        <a:p>
          <a:endParaRPr lang="nl-NL" sz="1100">
            <a:solidFill>
              <a:schemeClr val="dk1"/>
            </a:solidFill>
            <a:effectLst/>
            <a:latin typeface="+mn-lt"/>
            <a:ea typeface="+mn-ea"/>
            <a:cs typeface="+mn-cs"/>
          </a:endParaRPr>
        </a:p>
        <a:p>
          <a:r>
            <a:rPr lang="nl-NL" sz="1100" b="1">
              <a:solidFill>
                <a:schemeClr val="dk1"/>
              </a:solidFill>
              <a:effectLst/>
              <a:latin typeface="+mn-lt"/>
              <a:ea typeface="+mn-ea"/>
              <a:cs typeface="+mn-cs"/>
            </a:rPr>
            <a:t>Specifieke vragen: </a:t>
          </a:r>
          <a:r>
            <a:rPr lang="nl-NL" sz="1100" b="0">
              <a:solidFill>
                <a:schemeClr val="dk1"/>
              </a:solidFill>
              <a:effectLst/>
              <a:latin typeface="+mn-lt"/>
              <a:ea typeface="+mn-ea"/>
              <a:cs typeface="+mn-cs"/>
            </a:rPr>
            <a:t>Bepaalde</a:t>
          </a:r>
          <a:r>
            <a:rPr lang="nl-NL" sz="1100" b="0" baseline="0">
              <a:solidFill>
                <a:schemeClr val="dk1"/>
              </a:solidFill>
              <a:effectLst/>
              <a:latin typeface="+mn-lt"/>
              <a:ea typeface="+mn-ea"/>
              <a:cs typeface="+mn-cs"/>
            </a:rPr>
            <a:t> subsidieregelingen vragen om meer informatie. Indien uw subsidienaanvraag valt onder een van deze regelingen wordt gevraagd de vragen te beantwoorden.</a:t>
          </a:r>
        </a:p>
        <a:p>
          <a:endParaRPr lang="nl-NL" sz="1100" b="1"/>
        </a:p>
        <a:p>
          <a:r>
            <a:rPr lang="nl-NL" sz="1100" b="1"/>
            <a:t>Begrippen</a:t>
          </a:r>
        </a:p>
        <a:p>
          <a:pPr marL="0" marR="0" lvl="0" indent="0" defTabSz="914400" eaLnBrk="1" fontAlgn="auto" latinLnBrk="0" hangingPunct="1">
            <a:lnSpc>
              <a:spcPct val="100000"/>
            </a:lnSpc>
            <a:spcBef>
              <a:spcPts val="0"/>
            </a:spcBef>
            <a:spcAft>
              <a:spcPts val="0"/>
            </a:spcAft>
            <a:buClrTx/>
            <a:buSzTx/>
            <a:buFontTx/>
            <a:buNone/>
            <a:tabLst/>
            <a:defRPr/>
          </a:pPr>
          <a:r>
            <a:rPr lang="nl-NL" sz="1100" b="0" i="0" u="none" strike="noStrike" baseline="0">
              <a:solidFill>
                <a:schemeClr val="dk1"/>
              </a:solidFill>
              <a:latin typeface="+mn-lt"/>
              <a:ea typeface="+mn-ea"/>
              <a:cs typeface="+mn-cs"/>
            </a:rPr>
            <a:t>voltijdsequivalent: 	FTE oftewel de rekeneenheid waarmee de omvang van een functie wordt uitgedrukt. Een FTE is de standaard werkweek (bv 40 uur) binnen uw organisatie; 	</a:t>
          </a:r>
        </a:p>
        <a:p>
          <a:pPr marL="0" marR="0" lvl="0" indent="0" defTabSz="914400" eaLnBrk="1" fontAlgn="auto" latinLnBrk="0" hangingPunct="1">
            <a:lnSpc>
              <a:spcPct val="100000"/>
            </a:lnSpc>
            <a:spcBef>
              <a:spcPts val="0"/>
            </a:spcBef>
            <a:spcAft>
              <a:spcPts val="0"/>
            </a:spcAft>
            <a:buClrTx/>
            <a:buSzTx/>
            <a:buFontTx/>
            <a:buNone/>
            <a:tabLst/>
            <a:defRPr/>
          </a:pPr>
          <a:r>
            <a:rPr lang="nl-NL" sz="1100" b="0" i="0" u="none" strike="noStrike" baseline="0">
              <a:solidFill>
                <a:schemeClr val="dk1"/>
              </a:solidFill>
              <a:latin typeface="+mn-lt"/>
              <a:ea typeface="+mn-ea"/>
              <a:cs typeface="+mn-cs"/>
            </a:rPr>
            <a:t>overhead: 		De overheadkosten zijn kosten die een organisatie heeft, maar die niet direct gerelateerd zijn aan een project of activiteit. Deze kosten zijn nodig om de organisatie in zijn 		geheel goed te laten functioneren en vallen vaak onder de categorie van indirecte kosten. Voorbeelden hiervan zijn: kosten voor huisvesting, personeel, administratie, ICT en 		management; 	</a:t>
          </a:r>
        </a:p>
        <a:p>
          <a:r>
            <a:rPr lang="nl-NL" sz="1100" b="0" i="0" u="none" strike="noStrike">
              <a:solidFill>
                <a:schemeClr val="dk1"/>
              </a:solidFill>
              <a:effectLst/>
              <a:latin typeface="+mn-lt"/>
              <a:ea typeface="+mn-ea"/>
              <a:cs typeface="+mn-cs"/>
            </a:rPr>
            <a:t>Niet verrekenbare btw</a:t>
          </a:r>
          <a:r>
            <a:rPr lang="nl-NL"/>
            <a:t> 	Belasting toegevoegde waarde (btw) dat niet kan worden teruggevorderd,</a:t>
          </a:r>
          <a:r>
            <a:rPr lang="nl-NL" baseline="0"/>
            <a:t> verekend of anderszins in minder gebracht kan worden.</a:t>
          </a:r>
          <a:endParaRPr lang="nl-NL" sz="1100" b="0" i="0" u="none" strike="noStrike" baseline="0">
            <a:solidFill>
              <a:schemeClr val="dk1"/>
            </a:solidFill>
            <a:latin typeface="+mn-lt"/>
            <a:ea typeface="+mn-ea"/>
            <a:cs typeface="+mn-cs"/>
          </a:endParaRPr>
        </a:p>
        <a:p>
          <a:r>
            <a:rPr lang="nl-NL" sz="1100" b="0" i="0" u="none" strike="noStrike" baseline="0">
              <a:solidFill>
                <a:schemeClr val="dk1"/>
              </a:solidFill>
              <a:latin typeface="+mn-lt"/>
              <a:ea typeface="+mn-ea"/>
              <a:cs typeface="+mn-cs"/>
            </a:rPr>
            <a:t>Co-financiering 		Financiële bijdrage of bijdrage in natura niet zijnde de subsidie als onderdeel van een dekkingsplan </a:t>
          </a:r>
          <a:r>
            <a:rPr lang="nl-NL" sz="1100" b="0" i="0" u="none" strike="noStrike">
              <a:solidFill>
                <a:schemeClr val="dk1"/>
              </a:solidFill>
              <a:effectLst/>
              <a:latin typeface="+mn-lt"/>
              <a:ea typeface="+mn-ea"/>
              <a:cs typeface="+mn-cs"/>
            </a:rPr>
            <a:t> </a:t>
          </a:r>
          <a:r>
            <a:rPr lang="nl-NL"/>
            <a:t> </a:t>
          </a:r>
        </a:p>
        <a:p>
          <a:endParaRPr lang="nl-NL" sz="1100" b="0" i="0" u="none" strike="noStrike" baseline="0">
            <a:solidFill>
              <a:schemeClr val="dk1"/>
            </a:solidFill>
            <a:latin typeface="+mn-lt"/>
            <a:ea typeface="+mn-ea"/>
            <a:cs typeface="+mn-cs"/>
          </a:endParaRPr>
        </a:p>
        <a:p>
          <a:r>
            <a:rPr lang="nl-NL" sz="1100" b="1" i="0" u="none" strike="noStrike" baseline="0">
              <a:solidFill>
                <a:schemeClr val="dk1"/>
              </a:solidFill>
              <a:latin typeface="+mn-lt"/>
              <a:ea typeface="+mn-ea"/>
              <a:cs typeface="+mn-cs"/>
            </a:rPr>
            <a:t>Verantwoording: </a:t>
          </a:r>
          <a:r>
            <a:rPr lang="nl-NL" sz="1100" b="0" i="0" u="none" strike="noStrike" baseline="0">
              <a:solidFill>
                <a:schemeClr val="dk1"/>
              </a:solidFill>
              <a:latin typeface="+mn-lt"/>
              <a:ea typeface="+mn-ea"/>
              <a:cs typeface="+mn-cs"/>
            </a:rPr>
            <a:t>Geldt voor subsidies boven de €5.000. U kunt gebruik maken van het tabblad 'verantwoording per activiteit' om de werkelijke lasten te presenteren.</a:t>
          </a:r>
        </a:p>
        <a:p>
          <a:endParaRPr lang="nl-NL" sz="1100"/>
        </a:p>
      </xdr:txBody>
    </xdr:sp>
    <xdr:clientData/>
  </xdr:twoCellAnchor>
  <xdr:twoCellAnchor>
    <xdr:from>
      <xdr:col>2</xdr:col>
      <xdr:colOff>182879</xdr:colOff>
      <xdr:row>7</xdr:row>
      <xdr:rowOff>152400</xdr:rowOff>
    </xdr:from>
    <xdr:to>
      <xdr:col>18</xdr:col>
      <xdr:colOff>591844</xdr:colOff>
      <xdr:row>17</xdr:row>
      <xdr:rowOff>83229</xdr:rowOff>
    </xdr:to>
    <xdr:sp macro="" textlink="">
      <xdr:nvSpPr>
        <xdr:cNvPr id="4" name="Rechthoek: afgeronde hoeken 3">
          <a:extLst>
            <a:ext uri="{FF2B5EF4-FFF2-40B4-BE49-F238E27FC236}">
              <a16:creationId xmlns:a16="http://schemas.microsoft.com/office/drawing/2014/main" id="{DF390FF2-7A3A-2873-DCA7-203C2F314D5D}"/>
            </a:ext>
          </a:extLst>
        </xdr:cNvPr>
        <xdr:cNvSpPr/>
      </xdr:nvSpPr>
      <xdr:spPr>
        <a:xfrm>
          <a:off x="1403559" y="1511793"/>
          <a:ext cx="10174402" cy="1872819"/>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FF102-422E-482D-84B5-5F6F62799D1B}">
  <sheetPr>
    <pageSetUpPr fitToPage="1"/>
  </sheetPr>
  <dimension ref="B1:U144"/>
  <sheetViews>
    <sheetView showGridLines="0" zoomScale="115" zoomScaleNormal="115" workbookViewId="0">
      <pane xSplit="2" ySplit="7" topLeftCell="C137" activePane="bottomRight" state="frozen"/>
      <selection pane="topRight" activeCell="C1" sqref="C1"/>
      <selection pane="bottomLeft" activeCell="A8" sqref="A8"/>
      <selection pane="bottomRight" activeCell="G93" sqref="G93"/>
    </sheetView>
  </sheetViews>
  <sheetFormatPr defaultColWidth="8.81640625" defaultRowHeight="14.5" outlineLevelCol="1" x14ac:dyDescent="0.35"/>
  <cols>
    <col min="1" max="1" width="3" style="1" customWidth="1"/>
    <col min="2" max="2" width="59.81640625" style="1" bestFit="1" customWidth="1"/>
    <col min="3" max="11" width="15.7265625" style="1" customWidth="1"/>
    <col min="12" max="17" width="15.7265625" style="1" customWidth="1" outlineLevel="1"/>
    <col min="18" max="18" width="15.7265625" style="1" customWidth="1"/>
    <col min="19" max="19" width="13.7265625" style="1" bestFit="1" customWidth="1"/>
    <col min="20" max="16384" width="8.81640625" style="1"/>
  </cols>
  <sheetData>
    <row r="1" spans="2:21" ht="15" thickBot="1" x14ac:dyDescent="0.4"/>
    <row r="2" spans="2:21" ht="18.5" x14ac:dyDescent="0.35">
      <c r="E2" s="79" t="s">
        <v>90</v>
      </c>
      <c r="F2" s="81"/>
      <c r="H2" s="134" t="s">
        <v>97</v>
      </c>
      <c r="I2" s="135"/>
      <c r="J2" s="135"/>
      <c r="K2" s="136"/>
    </row>
    <row r="3" spans="2:21" ht="19" thickBot="1" x14ac:dyDescent="0.4">
      <c r="E3" s="79" t="s">
        <v>0</v>
      </c>
      <c r="F3" s="80"/>
      <c r="H3" s="143" t="s">
        <v>96</v>
      </c>
      <c r="I3" s="144"/>
      <c r="J3" s="144"/>
      <c r="K3" s="145"/>
    </row>
    <row r="4" spans="2:21" ht="24" customHeight="1" x14ac:dyDescent="0.35">
      <c r="B4"/>
    </row>
    <row r="5" spans="2:21" ht="12" customHeight="1" thickBot="1" x14ac:dyDescent="0.4">
      <c r="B5" s="16"/>
      <c r="C5" s="16"/>
      <c r="D5" s="16"/>
      <c r="E5" s="16"/>
      <c r="F5" s="16"/>
      <c r="G5" s="16"/>
      <c r="H5" s="16"/>
      <c r="I5" s="16"/>
      <c r="J5" s="16"/>
      <c r="K5" s="16"/>
      <c r="L5" s="16"/>
      <c r="M5" s="16"/>
      <c r="N5" s="16"/>
      <c r="O5" s="16"/>
      <c r="P5" s="16"/>
      <c r="Q5" s="16"/>
      <c r="R5" s="16"/>
    </row>
    <row r="6" spans="2:21" x14ac:dyDescent="0.35">
      <c r="B6" s="39" t="s">
        <v>88</v>
      </c>
      <c r="C6" s="40" t="s">
        <v>111</v>
      </c>
      <c r="D6" s="40" t="s">
        <v>1</v>
      </c>
      <c r="E6" s="40" t="s">
        <v>2</v>
      </c>
      <c r="F6" s="40" t="s">
        <v>3</v>
      </c>
      <c r="G6" s="40" t="s">
        <v>4</v>
      </c>
      <c r="H6" s="40" t="s">
        <v>5</v>
      </c>
      <c r="I6" s="40" t="s">
        <v>6</v>
      </c>
      <c r="J6" s="40" t="s">
        <v>7</v>
      </c>
      <c r="K6" s="40" t="s">
        <v>8</v>
      </c>
      <c r="L6" s="40" t="s">
        <v>37</v>
      </c>
      <c r="M6" s="40" t="s">
        <v>38</v>
      </c>
      <c r="N6" s="40" t="s">
        <v>39</v>
      </c>
      <c r="O6" s="40" t="s">
        <v>40</v>
      </c>
      <c r="P6" s="40" t="s">
        <v>41</v>
      </c>
      <c r="Q6" s="40" t="s">
        <v>42</v>
      </c>
      <c r="R6" s="41"/>
    </row>
    <row r="7" spans="2:21" ht="64.150000000000006" customHeight="1" x14ac:dyDescent="0.35">
      <c r="B7" s="17" t="s">
        <v>45</v>
      </c>
      <c r="C7" s="97" t="s">
        <v>43</v>
      </c>
      <c r="D7" s="97"/>
      <c r="E7" s="97"/>
      <c r="F7" s="97"/>
      <c r="G7" s="97"/>
      <c r="H7" s="97"/>
      <c r="I7" s="97"/>
      <c r="J7" s="97"/>
      <c r="K7" s="97"/>
      <c r="L7" s="97"/>
      <c r="M7" s="97"/>
      <c r="N7" s="97"/>
      <c r="O7" s="97"/>
      <c r="P7" s="97"/>
      <c r="Q7" s="97"/>
      <c r="R7" s="97"/>
    </row>
    <row r="8" spans="2:21" ht="15" thickBot="1" x14ac:dyDescent="0.4">
      <c r="B8"/>
      <c r="C8"/>
      <c r="D8"/>
      <c r="E8"/>
      <c r="F8"/>
      <c r="G8"/>
      <c r="H8"/>
      <c r="I8"/>
      <c r="J8"/>
      <c r="K8"/>
      <c r="L8"/>
      <c r="M8"/>
      <c r="N8"/>
      <c r="O8"/>
      <c r="P8"/>
      <c r="Q8"/>
      <c r="R8"/>
    </row>
    <row r="9" spans="2:21" x14ac:dyDescent="0.35">
      <c r="B9" s="39" t="s">
        <v>89</v>
      </c>
      <c r="C9" s="40" t="s">
        <v>111</v>
      </c>
      <c r="D9" s="40" t="s">
        <v>1</v>
      </c>
      <c r="E9" s="40" t="s">
        <v>2</v>
      </c>
      <c r="F9" s="40" t="s">
        <v>3</v>
      </c>
      <c r="G9" s="40" t="s">
        <v>4</v>
      </c>
      <c r="H9" s="40" t="s">
        <v>5</v>
      </c>
      <c r="I9" s="40" t="s">
        <v>6</v>
      </c>
      <c r="J9" s="40" t="s">
        <v>7</v>
      </c>
      <c r="K9" s="40" t="s">
        <v>8</v>
      </c>
      <c r="L9" s="42"/>
      <c r="M9" s="42"/>
      <c r="N9" s="42"/>
      <c r="O9" s="42"/>
      <c r="P9" s="42"/>
      <c r="Q9" s="42"/>
      <c r="R9" s="41" t="s">
        <v>11</v>
      </c>
    </row>
    <row r="10" spans="2:21" x14ac:dyDescent="0.35">
      <c r="B10" s="2" t="s">
        <v>12</v>
      </c>
      <c r="C10" s="50">
        <f t="shared" ref="C10" si="0">C23</f>
        <v>6000</v>
      </c>
      <c r="D10" s="50">
        <f t="shared" ref="D10:K10" si="1">D23</f>
        <v>0</v>
      </c>
      <c r="E10" s="50">
        <f t="shared" si="1"/>
        <v>0</v>
      </c>
      <c r="F10" s="50">
        <f t="shared" si="1"/>
        <v>0</v>
      </c>
      <c r="G10" s="50">
        <f t="shared" si="1"/>
        <v>0</v>
      </c>
      <c r="H10" s="50">
        <f t="shared" si="1"/>
        <v>0</v>
      </c>
      <c r="I10" s="50">
        <f t="shared" si="1"/>
        <v>0</v>
      </c>
      <c r="J10" s="50">
        <f t="shared" si="1"/>
        <v>0</v>
      </c>
      <c r="K10" s="50">
        <f t="shared" si="1"/>
        <v>0</v>
      </c>
      <c r="L10" s="50">
        <f t="shared" ref="L10:Q10" si="2">L23</f>
        <v>0</v>
      </c>
      <c r="M10" s="50">
        <f t="shared" si="2"/>
        <v>0</v>
      </c>
      <c r="N10" s="50">
        <f t="shared" si="2"/>
        <v>0</v>
      </c>
      <c r="O10" s="50">
        <f t="shared" si="2"/>
        <v>0</v>
      </c>
      <c r="P10" s="50">
        <f t="shared" si="2"/>
        <v>0</v>
      </c>
      <c r="Q10" s="50">
        <f t="shared" si="2"/>
        <v>0</v>
      </c>
      <c r="R10" s="52">
        <f>SUM(D10:Q10)</f>
        <v>0</v>
      </c>
    </row>
    <row r="11" spans="2:21" x14ac:dyDescent="0.35">
      <c r="B11" s="2" t="s">
        <v>13</v>
      </c>
      <c r="C11" s="50">
        <f t="shared" ref="C11" si="3">C28</f>
        <v>2000</v>
      </c>
      <c r="D11" s="50">
        <f t="shared" ref="D11:K11" si="4">D28</f>
        <v>0</v>
      </c>
      <c r="E11" s="50">
        <f t="shared" si="4"/>
        <v>0</v>
      </c>
      <c r="F11" s="50">
        <f t="shared" si="4"/>
        <v>0</v>
      </c>
      <c r="G11" s="50">
        <f t="shared" si="4"/>
        <v>0</v>
      </c>
      <c r="H11" s="50">
        <f t="shared" si="4"/>
        <v>0</v>
      </c>
      <c r="I11" s="50">
        <f t="shared" si="4"/>
        <v>0</v>
      </c>
      <c r="J11" s="50">
        <f t="shared" si="4"/>
        <v>0</v>
      </c>
      <c r="K11" s="50">
        <f t="shared" si="4"/>
        <v>0</v>
      </c>
      <c r="L11" s="50">
        <f t="shared" ref="L11:Q11" si="5">L28</f>
        <v>0</v>
      </c>
      <c r="M11" s="50">
        <f t="shared" si="5"/>
        <v>0</v>
      </c>
      <c r="N11" s="50">
        <f t="shared" si="5"/>
        <v>0</v>
      </c>
      <c r="O11" s="50">
        <f t="shared" si="5"/>
        <v>0</v>
      </c>
      <c r="P11" s="50">
        <f t="shared" si="5"/>
        <v>0</v>
      </c>
      <c r="Q11" s="50">
        <f t="shared" si="5"/>
        <v>0</v>
      </c>
      <c r="R11" s="52">
        <f t="shared" ref="R11:R16" si="6">SUM(D11:Q11)</f>
        <v>0</v>
      </c>
      <c r="U11" s="23"/>
    </row>
    <row r="12" spans="2:21" x14ac:dyDescent="0.35">
      <c r="B12" s="2" t="s">
        <v>79</v>
      </c>
      <c r="C12" s="50">
        <f t="shared" ref="C12" si="7">C41</f>
        <v>2500</v>
      </c>
      <c r="D12" s="50">
        <f t="shared" ref="D12:K12" si="8">D41</f>
        <v>0</v>
      </c>
      <c r="E12" s="50">
        <f t="shared" si="8"/>
        <v>0</v>
      </c>
      <c r="F12" s="50">
        <f t="shared" si="8"/>
        <v>0</v>
      </c>
      <c r="G12" s="50">
        <f t="shared" si="8"/>
        <v>0</v>
      </c>
      <c r="H12" s="50">
        <f t="shared" si="8"/>
        <v>0</v>
      </c>
      <c r="I12" s="50">
        <f t="shared" si="8"/>
        <v>0</v>
      </c>
      <c r="J12" s="50">
        <f t="shared" si="8"/>
        <v>0</v>
      </c>
      <c r="K12" s="50">
        <f t="shared" si="8"/>
        <v>0</v>
      </c>
      <c r="L12" s="50">
        <f t="shared" ref="L12:Q12" si="9">L41</f>
        <v>0</v>
      </c>
      <c r="M12" s="50">
        <f t="shared" si="9"/>
        <v>0</v>
      </c>
      <c r="N12" s="50">
        <f t="shared" si="9"/>
        <v>0</v>
      </c>
      <c r="O12" s="50">
        <f t="shared" si="9"/>
        <v>0</v>
      </c>
      <c r="P12" s="50">
        <f t="shared" si="9"/>
        <v>0</v>
      </c>
      <c r="Q12" s="50">
        <f t="shared" si="9"/>
        <v>0</v>
      </c>
      <c r="R12" s="52">
        <f t="shared" si="6"/>
        <v>0</v>
      </c>
      <c r="U12" s="23"/>
    </row>
    <row r="13" spans="2:21" x14ac:dyDescent="0.35">
      <c r="B13" s="2" t="s">
        <v>80</v>
      </c>
      <c r="C13" s="50">
        <f>C54</f>
        <v>3000</v>
      </c>
      <c r="D13" s="50">
        <f>D54</f>
        <v>0</v>
      </c>
      <c r="E13" s="50">
        <f t="shared" ref="E13:Q13" si="10">E54</f>
        <v>0</v>
      </c>
      <c r="F13" s="50">
        <f t="shared" si="10"/>
        <v>0</v>
      </c>
      <c r="G13" s="50">
        <f t="shared" si="10"/>
        <v>0</v>
      </c>
      <c r="H13" s="50">
        <f t="shared" si="10"/>
        <v>0</v>
      </c>
      <c r="I13" s="50">
        <f t="shared" si="10"/>
        <v>0</v>
      </c>
      <c r="J13" s="50">
        <f t="shared" si="10"/>
        <v>0</v>
      </c>
      <c r="K13" s="50">
        <f t="shared" si="10"/>
        <v>0</v>
      </c>
      <c r="L13" s="50">
        <f t="shared" si="10"/>
        <v>0</v>
      </c>
      <c r="M13" s="50">
        <f t="shared" si="10"/>
        <v>0</v>
      </c>
      <c r="N13" s="50">
        <f t="shared" si="10"/>
        <v>0</v>
      </c>
      <c r="O13" s="50">
        <f t="shared" si="10"/>
        <v>0</v>
      </c>
      <c r="P13" s="50">
        <f t="shared" si="10"/>
        <v>0</v>
      </c>
      <c r="Q13" s="50">
        <f t="shared" si="10"/>
        <v>0</v>
      </c>
      <c r="R13" s="52">
        <f t="shared" si="6"/>
        <v>0</v>
      </c>
    </row>
    <row r="14" spans="2:21" x14ac:dyDescent="0.35">
      <c r="B14" s="2" t="s">
        <v>70</v>
      </c>
      <c r="C14" s="50">
        <f>C67</f>
        <v>5000</v>
      </c>
      <c r="D14" s="50">
        <f>D67</f>
        <v>0</v>
      </c>
      <c r="E14" s="50">
        <f t="shared" ref="E14:Q14" si="11">E67</f>
        <v>0</v>
      </c>
      <c r="F14" s="50">
        <f t="shared" si="11"/>
        <v>0</v>
      </c>
      <c r="G14" s="50">
        <f t="shared" si="11"/>
        <v>0</v>
      </c>
      <c r="H14" s="50">
        <f t="shared" si="11"/>
        <v>0</v>
      </c>
      <c r="I14" s="50">
        <f t="shared" si="11"/>
        <v>0</v>
      </c>
      <c r="J14" s="50">
        <f t="shared" si="11"/>
        <v>0</v>
      </c>
      <c r="K14" s="50">
        <f t="shared" si="11"/>
        <v>0</v>
      </c>
      <c r="L14" s="50">
        <f t="shared" si="11"/>
        <v>0</v>
      </c>
      <c r="M14" s="50">
        <f t="shared" si="11"/>
        <v>0</v>
      </c>
      <c r="N14" s="50">
        <f t="shared" si="11"/>
        <v>0</v>
      </c>
      <c r="O14" s="50">
        <f t="shared" si="11"/>
        <v>0</v>
      </c>
      <c r="P14" s="50">
        <f t="shared" si="11"/>
        <v>0</v>
      </c>
      <c r="Q14" s="50">
        <f t="shared" si="11"/>
        <v>0</v>
      </c>
      <c r="R14" s="52">
        <f t="shared" si="6"/>
        <v>0</v>
      </c>
    </row>
    <row r="15" spans="2:21" x14ac:dyDescent="0.35">
      <c r="B15" s="2" t="s">
        <v>69</v>
      </c>
      <c r="C15" s="50">
        <f>C80</f>
        <v>3000</v>
      </c>
      <c r="D15" s="50">
        <f>D80</f>
        <v>0</v>
      </c>
      <c r="E15" s="50">
        <f t="shared" ref="E15:Q15" si="12">E80</f>
        <v>0</v>
      </c>
      <c r="F15" s="50">
        <f t="shared" si="12"/>
        <v>0</v>
      </c>
      <c r="G15" s="50">
        <f t="shared" si="12"/>
        <v>0</v>
      </c>
      <c r="H15" s="50">
        <f t="shared" si="12"/>
        <v>0</v>
      </c>
      <c r="I15" s="50">
        <f t="shared" si="12"/>
        <v>0</v>
      </c>
      <c r="J15" s="50">
        <f t="shared" si="12"/>
        <v>0</v>
      </c>
      <c r="K15" s="50">
        <f t="shared" si="12"/>
        <v>0</v>
      </c>
      <c r="L15" s="50">
        <f t="shared" si="12"/>
        <v>0</v>
      </c>
      <c r="M15" s="50">
        <f t="shared" si="12"/>
        <v>0</v>
      </c>
      <c r="N15" s="50">
        <f t="shared" si="12"/>
        <v>0</v>
      </c>
      <c r="O15" s="50">
        <f t="shared" si="12"/>
        <v>0</v>
      </c>
      <c r="P15" s="50">
        <f t="shared" si="12"/>
        <v>0</v>
      </c>
      <c r="Q15" s="50">
        <f t="shared" si="12"/>
        <v>0</v>
      </c>
      <c r="R15" s="52">
        <f t="shared" si="6"/>
        <v>0</v>
      </c>
    </row>
    <row r="16" spans="2:21" x14ac:dyDescent="0.35">
      <c r="B16" s="4" t="s">
        <v>68</v>
      </c>
      <c r="C16" s="53">
        <f>C86</f>
        <v>0</v>
      </c>
      <c r="D16" s="53">
        <f>D86</f>
        <v>0</v>
      </c>
      <c r="E16" s="53">
        <f t="shared" ref="E16:K16" si="13">E86</f>
        <v>0</v>
      </c>
      <c r="F16" s="53">
        <f t="shared" si="13"/>
        <v>0</v>
      </c>
      <c r="G16" s="53">
        <f t="shared" si="13"/>
        <v>0</v>
      </c>
      <c r="H16" s="53">
        <f t="shared" si="13"/>
        <v>0</v>
      </c>
      <c r="I16" s="53">
        <f t="shared" si="13"/>
        <v>0</v>
      </c>
      <c r="J16" s="53">
        <f t="shared" si="13"/>
        <v>0</v>
      </c>
      <c r="K16" s="53">
        <f t="shared" si="13"/>
        <v>0</v>
      </c>
      <c r="L16" s="53">
        <f t="shared" ref="L16:Q16" si="14">L86</f>
        <v>0</v>
      </c>
      <c r="M16" s="53">
        <f t="shared" si="14"/>
        <v>0</v>
      </c>
      <c r="N16" s="53">
        <f t="shared" si="14"/>
        <v>0</v>
      </c>
      <c r="O16" s="53">
        <f t="shared" si="14"/>
        <v>0</v>
      </c>
      <c r="P16" s="53">
        <f t="shared" si="14"/>
        <v>0</v>
      </c>
      <c r="Q16" s="53">
        <f t="shared" si="14"/>
        <v>0</v>
      </c>
      <c r="R16" s="52">
        <f t="shared" si="6"/>
        <v>0</v>
      </c>
    </row>
    <row r="17" spans="2:19" ht="15" thickBot="1" x14ac:dyDescent="0.4">
      <c r="B17" s="3" t="s">
        <v>16</v>
      </c>
      <c r="C17" s="54">
        <f>SUM(C10:C16)</f>
        <v>21500</v>
      </c>
      <c r="D17" s="54">
        <f>SUM(D10:D16)</f>
        <v>0</v>
      </c>
      <c r="E17" s="54">
        <f t="shared" ref="E17:K17" si="15">SUM(E10:E16)</f>
        <v>0</v>
      </c>
      <c r="F17" s="54">
        <f t="shared" si="15"/>
        <v>0</v>
      </c>
      <c r="G17" s="54">
        <f t="shared" si="15"/>
        <v>0</v>
      </c>
      <c r="H17" s="54">
        <f t="shared" si="15"/>
        <v>0</v>
      </c>
      <c r="I17" s="54">
        <f t="shared" si="15"/>
        <v>0</v>
      </c>
      <c r="J17" s="54">
        <f t="shared" si="15"/>
        <v>0</v>
      </c>
      <c r="K17" s="54">
        <f t="shared" si="15"/>
        <v>0</v>
      </c>
      <c r="L17" s="54">
        <f t="shared" ref="L17:Q17" si="16">SUM(L10:L16)</f>
        <v>0</v>
      </c>
      <c r="M17" s="54">
        <f t="shared" si="16"/>
        <v>0</v>
      </c>
      <c r="N17" s="54">
        <f t="shared" si="16"/>
        <v>0</v>
      </c>
      <c r="O17" s="54">
        <f t="shared" si="16"/>
        <v>0</v>
      </c>
      <c r="P17" s="54">
        <f t="shared" si="16"/>
        <v>0</v>
      </c>
      <c r="Q17" s="54">
        <f t="shared" si="16"/>
        <v>0</v>
      </c>
      <c r="R17" s="55">
        <f>SUM(D17:Q17)</f>
        <v>0</v>
      </c>
    </row>
    <row r="18" spans="2:19" ht="15" thickBot="1" x14ac:dyDescent="0.4"/>
    <row r="19" spans="2:19" x14ac:dyDescent="0.35">
      <c r="B19" s="43" t="s">
        <v>15</v>
      </c>
      <c r="C19" s="44" t="s">
        <v>111</v>
      </c>
      <c r="D19" s="44" t="s">
        <v>1</v>
      </c>
      <c r="E19" s="44" t="s">
        <v>2</v>
      </c>
      <c r="F19" s="44" t="s">
        <v>3</v>
      </c>
      <c r="G19" s="44" t="s">
        <v>4</v>
      </c>
      <c r="H19" s="44" t="s">
        <v>5</v>
      </c>
      <c r="I19" s="44" t="s">
        <v>6</v>
      </c>
      <c r="J19" s="44" t="s">
        <v>7</v>
      </c>
      <c r="K19" s="44" t="s">
        <v>8</v>
      </c>
      <c r="L19" s="44"/>
      <c r="M19" s="44"/>
      <c r="N19" s="44"/>
      <c r="O19" s="44"/>
      <c r="P19" s="44"/>
      <c r="Q19" s="44"/>
      <c r="R19" s="45" t="s">
        <v>11</v>
      </c>
    </row>
    <row r="20" spans="2:19" x14ac:dyDescent="0.35">
      <c r="B20" s="2" t="s">
        <v>72</v>
      </c>
      <c r="C20" s="7">
        <v>0.1</v>
      </c>
      <c r="D20" s="7"/>
      <c r="E20" s="7"/>
      <c r="F20" s="7"/>
      <c r="G20" s="7"/>
      <c r="H20" s="7"/>
      <c r="I20" s="7"/>
      <c r="J20" s="7"/>
      <c r="K20" s="7"/>
      <c r="L20" s="7"/>
      <c r="M20" s="7"/>
      <c r="N20" s="7"/>
      <c r="O20" s="7"/>
      <c r="P20" s="7"/>
      <c r="Q20" s="7"/>
      <c r="R20" s="60">
        <f>SUM(D20:Q20)</f>
        <v>0</v>
      </c>
      <c r="S20" s="22"/>
    </row>
    <row r="21" spans="2:19" x14ac:dyDescent="0.35">
      <c r="B21" s="2" t="s">
        <v>44</v>
      </c>
      <c r="C21" s="24">
        <v>50000</v>
      </c>
      <c r="D21" s="24"/>
      <c r="E21" s="24"/>
      <c r="F21" s="24"/>
      <c r="G21" s="24"/>
      <c r="H21" s="24"/>
      <c r="I21" s="24"/>
      <c r="J21" s="24"/>
      <c r="K21" s="24"/>
      <c r="L21" s="24"/>
      <c r="M21" s="24"/>
      <c r="N21" s="24"/>
      <c r="O21" s="24"/>
      <c r="P21" s="24"/>
      <c r="Q21" s="24"/>
      <c r="R21" s="60" t="s">
        <v>106</v>
      </c>
      <c r="S21" s="22"/>
    </row>
    <row r="22" spans="2:19" x14ac:dyDescent="0.35">
      <c r="B22" s="4" t="s">
        <v>92</v>
      </c>
      <c r="C22" s="24">
        <v>10000</v>
      </c>
      <c r="D22" s="24"/>
      <c r="E22" s="24"/>
      <c r="F22" s="24"/>
      <c r="G22" s="24"/>
      <c r="H22" s="24"/>
      <c r="I22" s="24"/>
      <c r="J22" s="24"/>
      <c r="K22" s="24"/>
      <c r="L22" s="24"/>
      <c r="M22" s="24"/>
      <c r="N22" s="24"/>
      <c r="O22" s="24"/>
      <c r="P22" s="24"/>
      <c r="Q22" s="24"/>
      <c r="R22" s="60" t="s">
        <v>106</v>
      </c>
      <c r="S22" s="22"/>
    </row>
    <row r="23" spans="2:19" ht="15" thickBot="1" x14ac:dyDescent="0.4">
      <c r="B23" s="3" t="s">
        <v>16</v>
      </c>
      <c r="C23" s="62">
        <f>(C21+C22)*C20</f>
        <v>6000</v>
      </c>
      <c r="D23" s="62">
        <f>(D21+D22)*D20</f>
        <v>0</v>
      </c>
      <c r="E23" s="62">
        <f t="shared" ref="E23:Q23" si="17">(E21+E22)*E20</f>
        <v>0</v>
      </c>
      <c r="F23" s="62">
        <f t="shared" si="17"/>
        <v>0</v>
      </c>
      <c r="G23" s="62">
        <f t="shared" si="17"/>
        <v>0</v>
      </c>
      <c r="H23" s="62">
        <f t="shared" si="17"/>
        <v>0</v>
      </c>
      <c r="I23" s="62">
        <f t="shared" si="17"/>
        <v>0</v>
      </c>
      <c r="J23" s="62">
        <f t="shared" si="17"/>
        <v>0</v>
      </c>
      <c r="K23" s="62">
        <f t="shared" si="17"/>
        <v>0</v>
      </c>
      <c r="L23" s="62">
        <f t="shared" si="17"/>
        <v>0</v>
      </c>
      <c r="M23" s="62">
        <f t="shared" si="17"/>
        <v>0</v>
      </c>
      <c r="N23" s="62">
        <f t="shared" si="17"/>
        <v>0</v>
      </c>
      <c r="O23" s="62">
        <f t="shared" si="17"/>
        <v>0</v>
      </c>
      <c r="P23" s="62">
        <f t="shared" si="17"/>
        <v>0</v>
      </c>
      <c r="Q23" s="62">
        <f t="shared" si="17"/>
        <v>0</v>
      </c>
      <c r="R23" s="63">
        <f t="shared" ref="R23" si="18">SUM(D23:Q23)</f>
        <v>0</v>
      </c>
    </row>
    <row r="24" spans="2:19" ht="15" thickBot="1" x14ac:dyDescent="0.4"/>
    <row r="25" spans="2:19" x14ac:dyDescent="0.35">
      <c r="B25" s="43" t="s">
        <v>17</v>
      </c>
      <c r="C25" s="44" t="s">
        <v>111</v>
      </c>
      <c r="D25" s="44" t="s">
        <v>1</v>
      </c>
      <c r="E25" s="44" t="s">
        <v>2</v>
      </c>
      <c r="F25" s="44" t="s">
        <v>3</v>
      </c>
      <c r="G25" s="44" t="s">
        <v>4</v>
      </c>
      <c r="H25" s="44" t="s">
        <v>5</v>
      </c>
      <c r="I25" s="44" t="s">
        <v>6</v>
      </c>
      <c r="J25" s="44" t="s">
        <v>7</v>
      </c>
      <c r="K25" s="44" t="s">
        <v>8</v>
      </c>
      <c r="L25" s="46"/>
      <c r="M25" s="46"/>
      <c r="N25" s="46"/>
      <c r="O25" s="46"/>
      <c r="P25" s="46"/>
      <c r="Q25" s="46"/>
      <c r="R25" s="45" t="s">
        <v>11</v>
      </c>
    </row>
    <row r="26" spans="2:19" x14ac:dyDescent="0.35">
      <c r="B26" s="2" t="s">
        <v>18</v>
      </c>
      <c r="C26" s="25">
        <v>25</v>
      </c>
      <c r="D26" s="25"/>
      <c r="E26" s="25"/>
      <c r="F26" s="25"/>
      <c r="G26" s="25"/>
      <c r="H26" s="25"/>
      <c r="I26" s="25"/>
      <c r="J26" s="25"/>
      <c r="K26" s="25"/>
      <c r="L26" s="25"/>
      <c r="M26" s="25"/>
      <c r="N26" s="25"/>
      <c r="O26" s="25"/>
      <c r="P26" s="25"/>
      <c r="Q26" s="25"/>
      <c r="R26" s="64">
        <f>SUM(D26:Q26)</f>
        <v>0</v>
      </c>
    </row>
    <row r="27" spans="2:19" x14ac:dyDescent="0.35">
      <c r="B27" s="2" t="s">
        <v>19</v>
      </c>
      <c r="C27" s="32">
        <v>80</v>
      </c>
      <c r="D27" s="32"/>
      <c r="E27" s="32"/>
      <c r="F27" s="32"/>
      <c r="G27" s="32"/>
      <c r="H27" s="32"/>
      <c r="I27" s="32"/>
      <c r="J27" s="32"/>
      <c r="K27" s="32"/>
      <c r="L27" s="32"/>
      <c r="M27" s="32"/>
      <c r="N27" s="32"/>
      <c r="O27" s="32"/>
      <c r="P27" s="32"/>
      <c r="Q27" s="32"/>
      <c r="R27" s="60" t="s">
        <v>106</v>
      </c>
    </row>
    <row r="28" spans="2:19" ht="15" thickBot="1" x14ac:dyDescent="0.4">
      <c r="B28" s="3" t="s">
        <v>16</v>
      </c>
      <c r="C28" s="62">
        <f>C26*C27</f>
        <v>2000</v>
      </c>
      <c r="D28" s="62">
        <f>D26*D27</f>
        <v>0</v>
      </c>
      <c r="E28" s="62">
        <f t="shared" ref="E28:K28" si="19">E26*E27</f>
        <v>0</v>
      </c>
      <c r="F28" s="62">
        <f t="shared" si="19"/>
        <v>0</v>
      </c>
      <c r="G28" s="62">
        <f t="shared" si="19"/>
        <v>0</v>
      </c>
      <c r="H28" s="62">
        <f t="shared" si="19"/>
        <v>0</v>
      </c>
      <c r="I28" s="62">
        <f t="shared" si="19"/>
        <v>0</v>
      </c>
      <c r="J28" s="62">
        <f t="shared" si="19"/>
        <v>0</v>
      </c>
      <c r="K28" s="62">
        <f t="shared" si="19"/>
        <v>0</v>
      </c>
      <c r="L28" s="62">
        <f t="shared" ref="L28:Q28" si="20">L26*L27</f>
        <v>0</v>
      </c>
      <c r="M28" s="62">
        <f t="shared" si="20"/>
        <v>0</v>
      </c>
      <c r="N28" s="62">
        <f t="shared" si="20"/>
        <v>0</v>
      </c>
      <c r="O28" s="62">
        <f t="shared" si="20"/>
        <v>0</v>
      </c>
      <c r="P28" s="62">
        <f t="shared" si="20"/>
        <v>0</v>
      </c>
      <c r="Q28" s="62">
        <f t="shared" si="20"/>
        <v>0</v>
      </c>
      <c r="R28" s="63">
        <f t="shared" ref="R28" si="21">SUM(D28:Q28)</f>
        <v>0</v>
      </c>
    </row>
    <row r="29" spans="2:19" ht="15" thickBot="1" x14ac:dyDescent="0.4"/>
    <row r="30" spans="2:19" x14ac:dyDescent="0.35">
      <c r="B30" s="43" t="s">
        <v>65</v>
      </c>
      <c r="C30" s="44" t="s">
        <v>111</v>
      </c>
      <c r="D30" s="44" t="s">
        <v>1</v>
      </c>
      <c r="E30" s="44" t="s">
        <v>2</v>
      </c>
      <c r="F30" s="44" t="s">
        <v>3</v>
      </c>
      <c r="G30" s="44" t="s">
        <v>4</v>
      </c>
      <c r="H30" s="44" t="s">
        <v>5</v>
      </c>
      <c r="I30" s="44" t="s">
        <v>6</v>
      </c>
      <c r="J30" s="44" t="s">
        <v>7</v>
      </c>
      <c r="K30" s="44" t="s">
        <v>8</v>
      </c>
      <c r="L30" s="47"/>
      <c r="M30" s="47"/>
      <c r="N30" s="47"/>
      <c r="O30" s="47"/>
      <c r="P30" s="47"/>
      <c r="Q30" s="47"/>
      <c r="R30" s="45" t="s">
        <v>11</v>
      </c>
    </row>
    <row r="31" spans="2:19" x14ac:dyDescent="0.35">
      <c r="B31" s="2" t="s">
        <v>74</v>
      </c>
      <c r="C31" s="24">
        <v>500</v>
      </c>
      <c r="D31" s="24"/>
      <c r="E31" s="24"/>
      <c r="F31" s="24"/>
      <c r="G31" s="24"/>
      <c r="H31" s="24"/>
      <c r="I31" s="24"/>
      <c r="J31" s="24"/>
      <c r="K31" s="24"/>
      <c r="L31" s="24"/>
      <c r="M31" s="24"/>
      <c r="N31" s="24"/>
      <c r="O31" s="24"/>
      <c r="P31" s="24"/>
      <c r="Q31" s="24"/>
      <c r="R31" s="52">
        <f t="shared" ref="R31:R41" si="22">SUM(D31:Q31)</f>
        <v>0</v>
      </c>
    </row>
    <row r="32" spans="2:19" x14ac:dyDescent="0.35">
      <c r="B32" s="2" t="s">
        <v>75</v>
      </c>
      <c r="C32" s="24">
        <v>1000</v>
      </c>
      <c r="D32" s="24"/>
      <c r="E32" s="24"/>
      <c r="F32" s="24"/>
      <c r="G32" s="24"/>
      <c r="H32" s="24"/>
      <c r="I32" s="24"/>
      <c r="J32" s="24"/>
      <c r="K32" s="24"/>
      <c r="L32" s="24"/>
      <c r="M32" s="24"/>
      <c r="N32" s="24"/>
      <c r="O32" s="24"/>
      <c r="P32" s="24"/>
      <c r="Q32" s="24"/>
      <c r="R32" s="52">
        <f t="shared" si="22"/>
        <v>0</v>
      </c>
    </row>
    <row r="33" spans="2:18" x14ac:dyDescent="0.35">
      <c r="B33" s="2" t="s">
        <v>76</v>
      </c>
      <c r="C33" s="24">
        <v>1000</v>
      </c>
      <c r="D33" s="24"/>
      <c r="E33" s="24"/>
      <c r="F33" s="24"/>
      <c r="G33" s="24"/>
      <c r="H33" s="24"/>
      <c r="I33" s="24"/>
      <c r="J33" s="24"/>
      <c r="K33" s="24"/>
      <c r="L33" s="24"/>
      <c r="M33" s="24"/>
      <c r="N33" s="24"/>
      <c r="O33" s="24"/>
      <c r="P33" s="24"/>
      <c r="Q33" s="24"/>
      <c r="R33" s="52">
        <f t="shared" si="22"/>
        <v>0</v>
      </c>
    </row>
    <row r="34" spans="2:18" x14ac:dyDescent="0.35">
      <c r="B34" s="2"/>
      <c r="C34" s="24"/>
      <c r="D34" s="24"/>
      <c r="E34" s="24"/>
      <c r="F34" s="24"/>
      <c r="G34" s="24"/>
      <c r="H34" s="24"/>
      <c r="I34" s="24"/>
      <c r="J34" s="24"/>
      <c r="K34" s="24"/>
      <c r="L34" s="24"/>
      <c r="M34" s="24"/>
      <c r="N34" s="24"/>
      <c r="O34" s="24"/>
      <c r="P34" s="24"/>
      <c r="Q34" s="24"/>
      <c r="R34" s="52">
        <f t="shared" si="22"/>
        <v>0</v>
      </c>
    </row>
    <row r="35" spans="2:18" x14ac:dyDescent="0.35">
      <c r="B35" s="2"/>
      <c r="C35" s="24"/>
      <c r="D35" s="24"/>
      <c r="E35" s="24"/>
      <c r="F35" s="24"/>
      <c r="G35" s="24"/>
      <c r="H35" s="24"/>
      <c r="I35" s="24"/>
      <c r="J35" s="24"/>
      <c r="K35" s="24"/>
      <c r="L35" s="24"/>
      <c r="M35" s="24"/>
      <c r="N35" s="24"/>
      <c r="O35" s="24"/>
      <c r="P35" s="24"/>
      <c r="Q35" s="24"/>
      <c r="R35" s="52">
        <f t="shared" si="22"/>
        <v>0</v>
      </c>
    </row>
    <row r="36" spans="2:18" x14ac:dyDescent="0.35">
      <c r="B36" s="4"/>
      <c r="C36" s="24"/>
      <c r="D36" s="24"/>
      <c r="E36" s="24"/>
      <c r="F36" s="24"/>
      <c r="G36" s="24"/>
      <c r="H36" s="24"/>
      <c r="I36" s="24"/>
      <c r="J36" s="24"/>
      <c r="K36" s="24"/>
      <c r="L36" s="24"/>
      <c r="M36" s="24"/>
      <c r="N36" s="24"/>
      <c r="O36" s="24"/>
      <c r="P36" s="24"/>
      <c r="Q36" s="24"/>
      <c r="R36" s="52">
        <f t="shared" si="22"/>
        <v>0</v>
      </c>
    </row>
    <row r="37" spans="2:18" x14ac:dyDescent="0.35">
      <c r="B37" s="4"/>
      <c r="C37" s="24"/>
      <c r="D37" s="24"/>
      <c r="E37" s="24"/>
      <c r="F37" s="24"/>
      <c r="G37" s="24"/>
      <c r="H37" s="24"/>
      <c r="I37" s="24"/>
      <c r="J37" s="24"/>
      <c r="K37" s="24"/>
      <c r="L37" s="24"/>
      <c r="M37" s="24"/>
      <c r="N37" s="24"/>
      <c r="O37" s="24"/>
      <c r="P37" s="24"/>
      <c r="Q37" s="24"/>
      <c r="R37" s="52">
        <f t="shared" si="22"/>
        <v>0</v>
      </c>
    </row>
    <row r="38" spans="2:18" x14ac:dyDescent="0.35">
      <c r="B38" s="4"/>
      <c r="C38" s="24"/>
      <c r="D38" s="24"/>
      <c r="E38" s="24"/>
      <c r="F38" s="24"/>
      <c r="G38" s="24"/>
      <c r="H38" s="24"/>
      <c r="I38" s="24"/>
      <c r="J38" s="24"/>
      <c r="K38" s="24"/>
      <c r="L38" s="24"/>
      <c r="M38" s="24"/>
      <c r="N38" s="24"/>
      <c r="O38" s="24"/>
      <c r="P38" s="24"/>
      <c r="Q38" s="24"/>
      <c r="R38" s="52">
        <f t="shared" si="22"/>
        <v>0</v>
      </c>
    </row>
    <row r="39" spans="2:18" x14ac:dyDescent="0.35">
      <c r="B39" s="4"/>
      <c r="C39" s="26"/>
      <c r="D39" s="26"/>
      <c r="E39" s="26"/>
      <c r="F39" s="26"/>
      <c r="G39" s="26"/>
      <c r="H39" s="26"/>
      <c r="I39" s="26"/>
      <c r="J39" s="26"/>
      <c r="K39" s="26"/>
      <c r="L39" s="26"/>
      <c r="M39" s="26"/>
      <c r="N39" s="26"/>
      <c r="O39" s="26"/>
      <c r="P39" s="26"/>
      <c r="Q39" s="26"/>
      <c r="R39" s="52">
        <f t="shared" si="22"/>
        <v>0</v>
      </c>
    </row>
    <row r="40" spans="2:18" ht="15" thickBot="1" x14ac:dyDescent="0.4">
      <c r="B40" s="4" t="s">
        <v>46</v>
      </c>
      <c r="C40" s="27"/>
      <c r="D40" s="27"/>
      <c r="E40" s="27"/>
      <c r="F40" s="27"/>
      <c r="G40" s="27"/>
      <c r="H40" s="27"/>
      <c r="I40" s="27"/>
      <c r="J40" s="27"/>
      <c r="K40" s="27"/>
      <c r="L40" s="27"/>
      <c r="M40" s="27"/>
      <c r="N40" s="27"/>
      <c r="O40" s="27"/>
      <c r="P40" s="27"/>
      <c r="Q40" s="27"/>
      <c r="R40" s="52">
        <f t="shared" si="22"/>
        <v>0</v>
      </c>
    </row>
    <row r="41" spans="2:18" ht="15.5" thickTop="1" thickBot="1" x14ac:dyDescent="0.4">
      <c r="B41" s="3" t="s">
        <v>16</v>
      </c>
      <c r="C41" s="57">
        <f t="shared" ref="C41" si="23">SUM(C31:C40)</f>
        <v>2500</v>
      </c>
      <c r="D41" s="57">
        <f t="shared" ref="D41:K41" si="24">SUM(D31:D40)</f>
        <v>0</v>
      </c>
      <c r="E41" s="57">
        <f t="shared" si="24"/>
        <v>0</v>
      </c>
      <c r="F41" s="57">
        <f t="shared" si="24"/>
        <v>0</v>
      </c>
      <c r="G41" s="57">
        <f t="shared" si="24"/>
        <v>0</v>
      </c>
      <c r="H41" s="57">
        <f t="shared" si="24"/>
        <v>0</v>
      </c>
      <c r="I41" s="57">
        <f t="shared" si="24"/>
        <v>0</v>
      </c>
      <c r="J41" s="57">
        <f t="shared" si="24"/>
        <v>0</v>
      </c>
      <c r="K41" s="57">
        <f t="shared" si="24"/>
        <v>0</v>
      </c>
      <c r="L41" s="57">
        <f t="shared" ref="L41:Q41" si="25">SUM(L31:L40)</f>
        <v>0</v>
      </c>
      <c r="M41" s="57">
        <f t="shared" si="25"/>
        <v>0</v>
      </c>
      <c r="N41" s="57">
        <f t="shared" si="25"/>
        <v>0</v>
      </c>
      <c r="O41" s="57">
        <f t="shared" si="25"/>
        <v>0</v>
      </c>
      <c r="P41" s="57">
        <f t="shared" si="25"/>
        <v>0</v>
      </c>
      <c r="Q41" s="57">
        <f t="shared" si="25"/>
        <v>0</v>
      </c>
      <c r="R41" s="55">
        <f t="shared" si="22"/>
        <v>0</v>
      </c>
    </row>
    <row r="42" spans="2:18" ht="15" thickBot="1" x14ac:dyDescent="0.4"/>
    <row r="43" spans="2:18" x14ac:dyDescent="0.35">
      <c r="B43" s="43" t="s">
        <v>81</v>
      </c>
      <c r="C43" s="44" t="s">
        <v>111</v>
      </c>
      <c r="D43" s="44" t="s">
        <v>1</v>
      </c>
      <c r="E43" s="44" t="s">
        <v>2</v>
      </c>
      <c r="F43" s="44" t="s">
        <v>3</v>
      </c>
      <c r="G43" s="44" t="s">
        <v>4</v>
      </c>
      <c r="H43" s="44" t="s">
        <v>5</v>
      </c>
      <c r="I43" s="44" t="s">
        <v>6</v>
      </c>
      <c r="J43" s="44" t="s">
        <v>7</v>
      </c>
      <c r="K43" s="44" t="s">
        <v>8</v>
      </c>
      <c r="L43" s="46"/>
      <c r="M43" s="46"/>
      <c r="N43" s="46"/>
      <c r="O43" s="46"/>
      <c r="P43" s="46"/>
      <c r="Q43" s="46"/>
      <c r="R43" s="45" t="s">
        <v>11</v>
      </c>
    </row>
    <row r="44" spans="2:18" x14ac:dyDescent="0.35">
      <c r="B44" s="2" t="s">
        <v>82</v>
      </c>
      <c r="C44" s="24">
        <v>2400</v>
      </c>
      <c r="D44" s="24"/>
      <c r="E44" s="24"/>
      <c r="F44" s="24"/>
      <c r="G44" s="24"/>
      <c r="H44" s="24"/>
      <c r="I44" s="24"/>
      <c r="J44" s="24"/>
      <c r="K44" s="24"/>
      <c r="L44" s="24"/>
      <c r="M44" s="24"/>
      <c r="N44" s="24"/>
      <c r="O44" s="24"/>
      <c r="P44" s="24"/>
      <c r="Q44" s="24"/>
      <c r="R44" s="52">
        <f t="shared" ref="R44:R54" si="26">SUM(D44:Q44)</f>
        <v>0</v>
      </c>
    </row>
    <row r="45" spans="2:18" x14ac:dyDescent="0.35">
      <c r="B45" s="2" t="s">
        <v>83</v>
      </c>
      <c r="C45" s="24">
        <v>500</v>
      </c>
      <c r="D45" s="24"/>
      <c r="E45" s="24"/>
      <c r="F45" s="24"/>
      <c r="G45" s="24"/>
      <c r="H45" s="24"/>
      <c r="I45" s="24"/>
      <c r="J45" s="24"/>
      <c r="K45" s="24"/>
      <c r="L45" s="24"/>
      <c r="M45" s="24"/>
      <c r="N45" s="24"/>
      <c r="O45" s="24"/>
      <c r="P45" s="24"/>
      <c r="Q45" s="24"/>
      <c r="R45" s="52">
        <f t="shared" si="26"/>
        <v>0</v>
      </c>
    </row>
    <row r="46" spans="2:18" x14ac:dyDescent="0.35">
      <c r="B46" s="2" t="s">
        <v>84</v>
      </c>
      <c r="C46" s="24"/>
      <c r="D46" s="24"/>
      <c r="E46" s="24"/>
      <c r="F46" s="24"/>
      <c r="G46" s="24"/>
      <c r="H46" s="24"/>
      <c r="I46" s="24"/>
      <c r="J46" s="24"/>
      <c r="K46" s="24"/>
      <c r="L46" s="24"/>
      <c r="M46" s="24"/>
      <c r="N46" s="24"/>
      <c r="O46" s="24"/>
      <c r="P46" s="24"/>
      <c r="Q46" s="24"/>
      <c r="R46" s="52">
        <f t="shared" si="26"/>
        <v>0</v>
      </c>
    </row>
    <row r="47" spans="2:18" x14ac:dyDescent="0.35">
      <c r="B47" s="2"/>
      <c r="C47" s="24"/>
      <c r="D47" s="24"/>
      <c r="E47" s="24"/>
      <c r="F47" s="24"/>
      <c r="G47" s="24"/>
      <c r="H47" s="24"/>
      <c r="I47" s="24"/>
      <c r="J47" s="24"/>
      <c r="K47" s="24"/>
      <c r="L47" s="24"/>
      <c r="M47" s="24"/>
      <c r="N47" s="24"/>
      <c r="O47" s="24"/>
      <c r="P47" s="24"/>
      <c r="Q47" s="24"/>
      <c r="R47" s="52">
        <f t="shared" si="26"/>
        <v>0</v>
      </c>
    </row>
    <row r="48" spans="2:18" x14ac:dyDescent="0.35">
      <c r="B48" s="2"/>
      <c r="C48" s="24"/>
      <c r="D48" s="24"/>
      <c r="E48" s="24"/>
      <c r="F48" s="24"/>
      <c r="G48" s="24"/>
      <c r="H48" s="24"/>
      <c r="I48" s="24"/>
      <c r="J48" s="24"/>
      <c r="K48" s="24"/>
      <c r="L48" s="24"/>
      <c r="M48" s="24"/>
      <c r="N48" s="24"/>
      <c r="O48" s="24"/>
      <c r="P48" s="24"/>
      <c r="Q48" s="24"/>
      <c r="R48" s="52">
        <f t="shared" si="26"/>
        <v>0</v>
      </c>
    </row>
    <row r="49" spans="2:18" x14ac:dyDescent="0.35">
      <c r="B49" s="2"/>
      <c r="C49" s="24"/>
      <c r="D49" s="24"/>
      <c r="E49" s="24"/>
      <c r="F49" s="24"/>
      <c r="G49" s="24"/>
      <c r="H49" s="24"/>
      <c r="I49" s="24"/>
      <c r="J49" s="24"/>
      <c r="K49" s="24"/>
      <c r="L49" s="24"/>
      <c r="M49" s="24"/>
      <c r="N49" s="24"/>
      <c r="O49" s="24"/>
      <c r="P49" s="24"/>
      <c r="Q49" s="24"/>
      <c r="R49" s="52">
        <f t="shared" si="26"/>
        <v>0</v>
      </c>
    </row>
    <row r="50" spans="2:18" x14ac:dyDescent="0.35">
      <c r="B50" s="2"/>
      <c r="C50" s="24"/>
      <c r="D50" s="24"/>
      <c r="E50" s="24"/>
      <c r="F50" s="24"/>
      <c r="G50" s="24"/>
      <c r="H50" s="24"/>
      <c r="I50" s="24"/>
      <c r="J50" s="24"/>
      <c r="K50" s="24"/>
      <c r="L50" s="24"/>
      <c r="M50" s="24"/>
      <c r="N50" s="24"/>
      <c r="O50" s="24"/>
      <c r="P50" s="24"/>
      <c r="Q50" s="24"/>
      <c r="R50" s="52">
        <f t="shared" si="26"/>
        <v>0</v>
      </c>
    </row>
    <row r="51" spans="2:18" x14ac:dyDescent="0.35">
      <c r="B51" s="4"/>
      <c r="C51" s="26"/>
      <c r="D51" s="26"/>
      <c r="E51" s="26"/>
      <c r="F51" s="26"/>
      <c r="G51" s="26"/>
      <c r="H51" s="26"/>
      <c r="I51" s="26"/>
      <c r="J51" s="26"/>
      <c r="K51" s="26"/>
      <c r="L51" s="26"/>
      <c r="M51" s="26"/>
      <c r="N51" s="26"/>
      <c r="O51" s="26"/>
      <c r="P51" s="26"/>
      <c r="Q51" s="26"/>
      <c r="R51" s="52">
        <f t="shared" si="26"/>
        <v>0</v>
      </c>
    </row>
    <row r="52" spans="2:18" x14ac:dyDescent="0.35">
      <c r="B52" s="4"/>
      <c r="C52" s="26"/>
      <c r="D52" s="26"/>
      <c r="E52" s="26"/>
      <c r="F52" s="26"/>
      <c r="G52" s="26"/>
      <c r="H52" s="26"/>
      <c r="I52" s="26"/>
      <c r="J52" s="26"/>
      <c r="K52" s="26"/>
      <c r="L52" s="26"/>
      <c r="M52" s="26"/>
      <c r="N52" s="26"/>
      <c r="O52" s="26"/>
      <c r="P52" s="26"/>
      <c r="Q52" s="26"/>
      <c r="R52" s="52">
        <f t="shared" si="26"/>
        <v>0</v>
      </c>
    </row>
    <row r="53" spans="2:18" ht="15" thickBot="1" x14ac:dyDescent="0.4">
      <c r="B53" s="4" t="s">
        <v>46</v>
      </c>
      <c r="C53" s="27">
        <v>100</v>
      </c>
      <c r="D53" s="27"/>
      <c r="E53" s="27"/>
      <c r="F53" s="27"/>
      <c r="G53" s="27"/>
      <c r="H53" s="27"/>
      <c r="I53" s="27"/>
      <c r="J53" s="27"/>
      <c r="K53" s="27"/>
      <c r="L53" s="27"/>
      <c r="M53" s="27"/>
      <c r="N53" s="27"/>
      <c r="O53" s="27"/>
      <c r="P53" s="27"/>
      <c r="Q53" s="27"/>
      <c r="R53" s="65">
        <f t="shared" si="26"/>
        <v>0</v>
      </c>
    </row>
    <row r="54" spans="2:18" ht="15.5" thickTop="1" thickBot="1" x14ac:dyDescent="0.4">
      <c r="B54" s="3" t="s">
        <v>16</v>
      </c>
      <c r="C54" s="57">
        <f>SUM(C44:C53)</f>
        <v>3000</v>
      </c>
      <c r="D54" s="57">
        <f>SUM(D44:D53)</f>
        <v>0</v>
      </c>
      <c r="E54" s="57">
        <f t="shared" ref="E54:K54" si="27">SUM(E44:E53)</f>
        <v>0</v>
      </c>
      <c r="F54" s="57">
        <f t="shared" si="27"/>
        <v>0</v>
      </c>
      <c r="G54" s="57">
        <f t="shared" si="27"/>
        <v>0</v>
      </c>
      <c r="H54" s="57">
        <f t="shared" si="27"/>
        <v>0</v>
      </c>
      <c r="I54" s="57">
        <f t="shared" si="27"/>
        <v>0</v>
      </c>
      <c r="J54" s="57">
        <f t="shared" si="27"/>
        <v>0</v>
      </c>
      <c r="K54" s="57">
        <f t="shared" si="27"/>
        <v>0</v>
      </c>
      <c r="L54" s="57">
        <f t="shared" ref="L54:Q54" si="28">SUM(L44:L53)</f>
        <v>0</v>
      </c>
      <c r="M54" s="57">
        <f t="shared" si="28"/>
        <v>0</v>
      </c>
      <c r="N54" s="57">
        <f t="shared" si="28"/>
        <v>0</v>
      </c>
      <c r="O54" s="57">
        <f t="shared" si="28"/>
        <v>0</v>
      </c>
      <c r="P54" s="57">
        <f t="shared" si="28"/>
        <v>0</v>
      </c>
      <c r="Q54" s="57">
        <f t="shared" si="28"/>
        <v>0</v>
      </c>
      <c r="R54" s="59">
        <f t="shared" si="26"/>
        <v>0</v>
      </c>
    </row>
    <row r="55" spans="2:18" ht="15" thickBot="1" x14ac:dyDescent="0.4"/>
    <row r="56" spans="2:18" x14ac:dyDescent="0.35">
      <c r="B56" s="43" t="s">
        <v>71</v>
      </c>
      <c r="C56" s="44" t="s">
        <v>111</v>
      </c>
      <c r="D56" s="44" t="s">
        <v>1</v>
      </c>
      <c r="E56" s="44" t="s">
        <v>2</v>
      </c>
      <c r="F56" s="44" t="s">
        <v>3</v>
      </c>
      <c r="G56" s="44" t="s">
        <v>4</v>
      </c>
      <c r="H56" s="44" t="s">
        <v>5</v>
      </c>
      <c r="I56" s="44" t="s">
        <v>6</v>
      </c>
      <c r="J56" s="44" t="s">
        <v>7</v>
      </c>
      <c r="K56" s="44" t="s">
        <v>8</v>
      </c>
      <c r="L56" s="46"/>
      <c r="M56" s="46"/>
      <c r="N56" s="46"/>
      <c r="O56" s="46"/>
      <c r="P56" s="46"/>
      <c r="Q56" s="46"/>
      <c r="R56" s="45" t="s">
        <v>11</v>
      </c>
    </row>
    <row r="57" spans="2:18" x14ac:dyDescent="0.35">
      <c r="B57" s="2" t="s">
        <v>67</v>
      </c>
      <c r="C57" s="24">
        <v>4400</v>
      </c>
      <c r="D57" s="24"/>
      <c r="E57" s="24"/>
      <c r="F57" s="24"/>
      <c r="G57" s="24"/>
      <c r="H57" s="24"/>
      <c r="I57" s="24"/>
      <c r="J57" s="24"/>
      <c r="K57" s="24"/>
      <c r="L57" s="24"/>
      <c r="M57" s="24"/>
      <c r="N57" s="24"/>
      <c r="O57" s="24"/>
      <c r="P57" s="24"/>
      <c r="Q57" s="24"/>
      <c r="R57" s="52">
        <f t="shared" ref="R57:R67" si="29">SUM(D57:Q57)</f>
        <v>0</v>
      </c>
    </row>
    <row r="58" spans="2:18" x14ac:dyDescent="0.35">
      <c r="B58" s="2" t="s">
        <v>73</v>
      </c>
      <c r="C58" s="24">
        <v>500</v>
      </c>
      <c r="D58" s="24"/>
      <c r="E58" s="24"/>
      <c r="F58" s="24"/>
      <c r="G58" s="24"/>
      <c r="H58" s="24"/>
      <c r="I58" s="24"/>
      <c r="J58" s="24"/>
      <c r="K58" s="24"/>
      <c r="L58" s="24"/>
      <c r="M58" s="24"/>
      <c r="N58" s="24"/>
      <c r="O58" s="24"/>
      <c r="P58" s="24"/>
      <c r="Q58" s="24"/>
      <c r="R58" s="52">
        <f t="shared" si="29"/>
        <v>0</v>
      </c>
    </row>
    <row r="59" spans="2:18" x14ac:dyDescent="0.35">
      <c r="B59" s="2"/>
      <c r="C59" s="24"/>
      <c r="D59" s="24"/>
      <c r="E59" s="24"/>
      <c r="F59" s="24"/>
      <c r="G59" s="24"/>
      <c r="H59" s="24"/>
      <c r="I59" s="24"/>
      <c r="J59" s="24"/>
      <c r="K59" s="24"/>
      <c r="L59" s="24"/>
      <c r="M59" s="24"/>
      <c r="N59" s="24"/>
      <c r="O59" s="24"/>
      <c r="P59" s="24"/>
      <c r="Q59" s="24"/>
      <c r="R59" s="52">
        <f t="shared" si="29"/>
        <v>0</v>
      </c>
    </row>
    <row r="60" spans="2:18" x14ac:dyDescent="0.35">
      <c r="B60" s="2"/>
      <c r="C60" s="24"/>
      <c r="D60" s="24"/>
      <c r="E60" s="24"/>
      <c r="F60" s="24"/>
      <c r="G60" s="24"/>
      <c r="H60" s="24"/>
      <c r="I60" s="24"/>
      <c r="J60" s="24"/>
      <c r="K60" s="24"/>
      <c r="L60" s="24"/>
      <c r="M60" s="24"/>
      <c r="N60" s="24"/>
      <c r="O60" s="24"/>
      <c r="P60" s="24"/>
      <c r="Q60" s="24"/>
      <c r="R60" s="52">
        <f t="shared" si="29"/>
        <v>0</v>
      </c>
    </row>
    <row r="61" spans="2:18" x14ac:dyDescent="0.35">
      <c r="B61" s="2"/>
      <c r="C61" s="24"/>
      <c r="D61" s="24"/>
      <c r="E61" s="24"/>
      <c r="F61" s="24"/>
      <c r="G61" s="24"/>
      <c r="H61" s="24"/>
      <c r="I61" s="24"/>
      <c r="J61" s="24"/>
      <c r="K61" s="24"/>
      <c r="L61" s="24"/>
      <c r="M61" s="24"/>
      <c r="N61" s="24"/>
      <c r="O61" s="24"/>
      <c r="P61" s="24"/>
      <c r="Q61" s="24"/>
      <c r="R61" s="52">
        <f t="shared" si="29"/>
        <v>0</v>
      </c>
    </row>
    <row r="62" spans="2:18" x14ac:dyDescent="0.35">
      <c r="B62" s="2"/>
      <c r="C62" s="24"/>
      <c r="D62" s="24"/>
      <c r="E62" s="24"/>
      <c r="F62" s="24"/>
      <c r="G62" s="24"/>
      <c r="H62" s="24"/>
      <c r="I62" s="24"/>
      <c r="J62" s="24"/>
      <c r="K62" s="24"/>
      <c r="L62" s="24"/>
      <c r="M62" s="24"/>
      <c r="N62" s="24"/>
      <c r="O62" s="24"/>
      <c r="P62" s="24"/>
      <c r="Q62" s="24"/>
      <c r="R62" s="52">
        <f t="shared" si="29"/>
        <v>0</v>
      </c>
    </row>
    <row r="63" spans="2:18" x14ac:dyDescent="0.35">
      <c r="B63" s="2"/>
      <c r="C63" s="24"/>
      <c r="D63" s="24"/>
      <c r="E63" s="24"/>
      <c r="F63" s="24"/>
      <c r="G63" s="24"/>
      <c r="H63" s="24"/>
      <c r="I63" s="24"/>
      <c r="J63" s="24"/>
      <c r="K63" s="24"/>
      <c r="L63" s="24"/>
      <c r="M63" s="24"/>
      <c r="N63" s="24"/>
      <c r="O63" s="24"/>
      <c r="P63" s="24"/>
      <c r="Q63" s="24"/>
      <c r="R63" s="52">
        <f t="shared" si="29"/>
        <v>0</v>
      </c>
    </row>
    <row r="64" spans="2:18" x14ac:dyDescent="0.35">
      <c r="B64" s="4"/>
      <c r="C64" s="26"/>
      <c r="D64" s="26"/>
      <c r="E64" s="26"/>
      <c r="F64" s="26"/>
      <c r="G64" s="26"/>
      <c r="H64" s="26"/>
      <c r="I64" s="26"/>
      <c r="J64" s="26"/>
      <c r="K64" s="26"/>
      <c r="L64" s="26"/>
      <c r="M64" s="26"/>
      <c r="N64" s="26"/>
      <c r="O64" s="26"/>
      <c r="P64" s="26"/>
      <c r="Q64" s="26"/>
      <c r="R64" s="52">
        <f t="shared" si="29"/>
        <v>0</v>
      </c>
    </row>
    <row r="65" spans="2:18" x14ac:dyDescent="0.35">
      <c r="B65" s="4"/>
      <c r="C65" s="26"/>
      <c r="D65" s="26"/>
      <c r="E65" s="26"/>
      <c r="F65" s="26"/>
      <c r="G65" s="26"/>
      <c r="H65" s="26"/>
      <c r="I65" s="26"/>
      <c r="J65" s="26"/>
      <c r="K65" s="26"/>
      <c r="L65" s="26"/>
      <c r="M65" s="26"/>
      <c r="N65" s="26"/>
      <c r="O65" s="26"/>
      <c r="P65" s="26"/>
      <c r="Q65" s="26"/>
      <c r="R65" s="52">
        <f t="shared" si="29"/>
        <v>0</v>
      </c>
    </row>
    <row r="66" spans="2:18" ht="15" thickBot="1" x14ac:dyDescent="0.4">
      <c r="B66" s="4" t="s">
        <v>46</v>
      </c>
      <c r="C66" s="27">
        <v>100</v>
      </c>
      <c r="D66" s="27"/>
      <c r="E66" s="27"/>
      <c r="F66" s="27"/>
      <c r="G66" s="27"/>
      <c r="H66" s="27"/>
      <c r="I66" s="27"/>
      <c r="J66" s="27"/>
      <c r="K66" s="27"/>
      <c r="L66" s="27"/>
      <c r="M66" s="27"/>
      <c r="N66" s="27"/>
      <c r="O66" s="27"/>
      <c r="P66" s="27"/>
      <c r="Q66" s="27"/>
      <c r="R66" s="65">
        <f t="shared" si="29"/>
        <v>0</v>
      </c>
    </row>
    <row r="67" spans="2:18" ht="15.5" thickTop="1" thickBot="1" x14ac:dyDescent="0.4">
      <c r="B67" s="3" t="s">
        <v>16</v>
      </c>
      <c r="C67" s="57">
        <f>SUM(C57:C66)</f>
        <v>5000</v>
      </c>
      <c r="D67" s="57">
        <f>SUM(D57:D66)</f>
        <v>0</v>
      </c>
      <c r="E67" s="57">
        <f t="shared" ref="E67:K67" si="30">SUM(E57:E66)</f>
        <v>0</v>
      </c>
      <c r="F67" s="57">
        <f t="shared" si="30"/>
        <v>0</v>
      </c>
      <c r="G67" s="57">
        <f t="shared" si="30"/>
        <v>0</v>
      </c>
      <c r="H67" s="57">
        <f t="shared" si="30"/>
        <v>0</v>
      </c>
      <c r="I67" s="57">
        <f t="shared" si="30"/>
        <v>0</v>
      </c>
      <c r="J67" s="57">
        <f t="shared" si="30"/>
        <v>0</v>
      </c>
      <c r="K67" s="57">
        <f t="shared" si="30"/>
        <v>0</v>
      </c>
      <c r="L67" s="57">
        <f t="shared" ref="L67:Q67" si="31">SUM(L57:L66)</f>
        <v>0</v>
      </c>
      <c r="M67" s="57">
        <f t="shared" si="31"/>
        <v>0</v>
      </c>
      <c r="N67" s="57">
        <f t="shared" si="31"/>
        <v>0</v>
      </c>
      <c r="O67" s="57">
        <f t="shared" si="31"/>
        <v>0</v>
      </c>
      <c r="P67" s="57">
        <f t="shared" si="31"/>
        <v>0</v>
      </c>
      <c r="Q67" s="57">
        <f t="shared" si="31"/>
        <v>0</v>
      </c>
      <c r="R67" s="59">
        <f t="shared" si="29"/>
        <v>0</v>
      </c>
    </row>
    <row r="68" spans="2:18" ht="15" thickBot="1" x14ac:dyDescent="0.4">
      <c r="C68" s="5"/>
      <c r="D68" s="5"/>
      <c r="E68" s="5"/>
      <c r="F68" s="5"/>
      <c r="G68" s="5"/>
      <c r="H68" s="5"/>
      <c r="I68" s="5"/>
      <c r="J68" s="5"/>
      <c r="K68" s="5"/>
      <c r="L68" s="5"/>
      <c r="M68" s="5"/>
      <c r="N68" s="5"/>
      <c r="O68" s="5"/>
      <c r="P68" s="5"/>
      <c r="Q68" s="5"/>
      <c r="R68" s="5"/>
    </row>
    <row r="69" spans="2:18" x14ac:dyDescent="0.35">
      <c r="B69" s="43" t="s">
        <v>66</v>
      </c>
      <c r="C69" s="44" t="s">
        <v>111</v>
      </c>
      <c r="D69" s="44" t="s">
        <v>1</v>
      </c>
      <c r="E69" s="44" t="s">
        <v>2</v>
      </c>
      <c r="F69" s="44" t="s">
        <v>3</v>
      </c>
      <c r="G69" s="44" t="s">
        <v>4</v>
      </c>
      <c r="H69" s="44" t="s">
        <v>5</v>
      </c>
      <c r="I69" s="44" t="s">
        <v>6</v>
      </c>
      <c r="J69" s="44" t="s">
        <v>7</v>
      </c>
      <c r="K69" s="44" t="s">
        <v>8</v>
      </c>
      <c r="L69" s="46"/>
      <c r="M69" s="46"/>
      <c r="N69" s="46"/>
      <c r="O69" s="46"/>
      <c r="P69" s="46"/>
      <c r="Q69" s="46"/>
      <c r="R69" s="45" t="s">
        <v>11</v>
      </c>
    </row>
    <row r="70" spans="2:18" x14ac:dyDescent="0.35">
      <c r="B70" s="2" t="s">
        <v>77</v>
      </c>
      <c r="C70" s="24"/>
      <c r="D70" s="24"/>
      <c r="E70" s="24"/>
      <c r="F70" s="24"/>
      <c r="G70" s="24"/>
      <c r="H70" s="24"/>
      <c r="I70" s="24"/>
      <c r="J70" s="24"/>
      <c r="K70" s="24"/>
      <c r="L70" s="24"/>
      <c r="M70" s="24"/>
      <c r="N70" s="24"/>
      <c r="O70" s="24"/>
      <c r="P70" s="24"/>
      <c r="Q70" s="24"/>
      <c r="R70" s="52">
        <f t="shared" ref="R70:R80" si="32">SUM(D70:Q70)</f>
        <v>0</v>
      </c>
    </row>
    <row r="71" spans="2:18" x14ac:dyDescent="0.35">
      <c r="B71" s="2" t="s">
        <v>78</v>
      </c>
      <c r="C71" s="24"/>
      <c r="D71" s="24"/>
      <c r="E71" s="24"/>
      <c r="F71" s="24"/>
      <c r="G71" s="24"/>
      <c r="H71" s="24"/>
      <c r="I71" s="24"/>
      <c r="J71" s="24"/>
      <c r="K71" s="24"/>
      <c r="L71" s="24"/>
      <c r="M71" s="24"/>
      <c r="N71" s="24"/>
      <c r="O71" s="24"/>
      <c r="P71" s="24"/>
      <c r="Q71" s="24"/>
      <c r="R71" s="52">
        <f t="shared" si="32"/>
        <v>0</v>
      </c>
    </row>
    <row r="72" spans="2:18" x14ac:dyDescent="0.35">
      <c r="B72" s="2" t="s">
        <v>98</v>
      </c>
      <c r="C72" s="24">
        <v>3000</v>
      </c>
      <c r="D72" s="24"/>
      <c r="E72" s="24"/>
      <c r="F72" s="24"/>
      <c r="G72" s="24"/>
      <c r="H72" s="24"/>
      <c r="I72" s="24"/>
      <c r="J72" s="24"/>
      <c r="K72" s="24"/>
      <c r="L72" s="24"/>
      <c r="M72" s="24"/>
      <c r="N72" s="24"/>
      <c r="O72" s="24"/>
      <c r="P72" s="24"/>
      <c r="Q72" s="24"/>
      <c r="R72" s="52">
        <f t="shared" si="32"/>
        <v>0</v>
      </c>
    </row>
    <row r="73" spans="2:18" x14ac:dyDescent="0.35">
      <c r="B73" s="2"/>
      <c r="C73" s="24"/>
      <c r="D73" s="24"/>
      <c r="E73" s="24"/>
      <c r="F73" s="24"/>
      <c r="G73" s="24"/>
      <c r="H73" s="24"/>
      <c r="I73" s="24"/>
      <c r="J73" s="24"/>
      <c r="K73" s="24"/>
      <c r="L73" s="24"/>
      <c r="M73" s="24"/>
      <c r="N73" s="24"/>
      <c r="O73" s="24"/>
      <c r="P73" s="24"/>
      <c r="Q73" s="24"/>
      <c r="R73" s="52">
        <f t="shared" si="32"/>
        <v>0</v>
      </c>
    </row>
    <row r="74" spans="2:18" x14ac:dyDescent="0.35">
      <c r="B74" s="2"/>
      <c r="C74" s="24"/>
      <c r="D74" s="24"/>
      <c r="E74" s="24"/>
      <c r="F74" s="24"/>
      <c r="G74" s="24"/>
      <c r="H74" s="24"/>
      <c r="I74" s="24"/>
      <c r="J74" s="24"/>
      <c r="K74" s="24"/>
      <c r="L74" s="24"/>
      <c r="M74" s="24"/>
      <c r="N74" s="24"/>
      <c r="O74" s="24"/>
      <c r="P74" s="24"/>
      <c r="Q74" s="24"/>
      <c r="R74" s="52">
        <f t="shared" si="32"/>
        <v>0</v>
      </c>
    </row>
    <row r="75" spans="2:18" x14ac:dyDescent="0.35">
      <c r="B75" s="2"/>
      <c r="C75" s="24"/>
      <c r="D75" s="24"/>
      <c r="E75" s="24"/>
      <c r="F75" s="24"/>
      <c r="G75" s="24"/>
      <c r="H75" s="24"/>
      <c r="I75" s="24"/>
      <c r="J75" s="24"/>
      <c r="K75" s="24"/>
      <c r="L75" s="24"/>
      <c r="M75" s="24"/>
      <c r="N75" s="24"/>
      <c r="O75" s="24"/>
      <c r="P75" s="24"/>
      <c r="Q75" s="24"/>
      <c r="R75" s="52">
        <f t="shared" si="32"/>
        <v>0</v>
      </c>
    </row>
    <row r="76" spans="2:18" x14ac:dyDescent="0.35">
      <c r="B76" s="2"/>
      <c r="C76" s="24"/>
      <c r="D76" s="24"/>
      <c r="E76" s="24"/>
      <c r="F76" s="24"/>
      <c r="G76" s="24"/>
      <c r="H76" s="24"/>
      <c r="I76" s="24"/>
      <c r="J76" s="24"/>
      <c r="K76" s="24"/>
      <c r="L76" s="24"/>
      <c r="M76" s="24"/>
      <c r="N76" s="24"/>
      <c r="O76" s="24"/>
      <c r="P76" s="24"/>
      <c r="Q76" s="24"/>
      <c r="R76" s="52">
        <f t="shared" si="32"/>
        <v>0</v>
      </c>
    </row>
    <row r="77" spans="2:18" x14ac:dyDescent="0.35">
      <c r="B77" s="4"/>
      <c r="C77" s="26"/>
      <c r="D77" s="26"/>
      <c r="E77" s="26"/>
      <c r="F77" s="26"/>
      <c r="G77" s="26"/>
      <c r="H77" s="26"/>
      <c r="I77" s="26"/>
      <c r="J77" s="26"/>
      <c r="K77" s="26"/>
      <c r="L77" s="26"/>
      <c r="M77" s="26"/>
      <c r="N77" s="26"/>
      <c r="O77" s="26"/>
      <c r="P77" s="26"/>
      <c r="Q77" s="26"/>
      <c r="R77" s="52">
        <f t="shared" si="32"/>
        <v>0</v>
      </c>
    </row>
    <row r="78" spans="2:18" x14ac:dyDescent="0.35">
      <c r="B78" s="4"/>
      <c r="C78" s="26"/>
      <c r="D78" s="26"/>
      <c r="E78" s="26"/>
      <c r="F78" s="26"/>
      <c r="G78" s="26"/>
      <c r="H78" s="26"/>
      <c r="I78" s="26"/>
      <c r="J78" s="26"/>
      <c r="K78" s="26"/>
      <c r="L78" s="26"/>
      <c r="M78" s="26"/>
      <c r="N78" s="26"/>
      <c r="O78" s="26"/>
      <c r="P78" s="26"/>
      <c r="Q78" s="26"/>
      <c r="R78" s="52">
        <f t="shared" si="32"/>
        <v>0</v>
      </c>
    </row>
    <row r="79" spans="2:18" ht="15" thickBot="1" x14ac:dyDescent="0.4">
      <c r="B79" s="4" t="s">
        <v>46</v>
      </c>
      <c r="C79" s="27"/>
      <c r="D79" s="27"/>
      <c r="E79" s="27"/>
      <c r="F79" s="27"/>
      <c r="G79" s="27"/>
      <c r="H79" s="27"/>
      <c r="I79" s="27"/>
      <c r="J79" s="27"/>
      <c r="K79" s="27"/>
      <c r="L79" s="27"/>
      <c r="M79" s="27"/>
      <c r="N79" s="27"/>
      <c r="O79" s="27"/>
      <c r="P79" s="27"/>
      <c r="Q79" s="27"/>
      <c r="R79" s="65">
        <f t="shared" si="32"/>
        <v>0</v>
      </c>
    </row>
    <row r="80" spans="2:18" ht="15.5" thickTop="1" thickBot="1" x14ac:dyDescent="0.4">
      <c r="B80" s="3" t="s">
        <v>16</v>
      </c>
      <c r="C80" s="57">
        <f>SUM(C70:C79)</f>
        <v>3000</v>
      </c>
      <c r="D80" s="57">
        <f>SUM(D70:D79)</f>
        <v>0</v>
      </c>
      <c r="E80" s="57">
        <f t="shared" ref="E80:Q80" si="33">SUM(E70:E79)</f>
        <v>0</v>
      </c>
      <c r="F80" s="57">
        <f t="shared" si="33"/>
        <v>0</v>
      </c>
      <c r="G80" s="57">
        <f t="shared" si="33"/>
        <v>0</v>
      </c>
      <c r="H80" s="57">
        <f t="shared" si="33"/>
        <v>0</v>
      </c>
      <c r="I80" s="57">
        <f t="shared" si="33"/>
        <v>0</v>
      </c>
      <c r="J80" s="57">
        <f t="shared" si="33"/>
        <v>0</v>
      </c>
      <c r="K80" s="57">
        <f t="shared" si="33"/>
        <v>0</v>
      </c>
      <c r="L80" s="57">
        <f t="shared" si="33"/>
        <v>0</v>
      </c>
      <c r="M80" s="57">
        <f t="shared" si="33"/>
        <v>0</v>
      </c>
      <c r="N80" s="57">
        <f t="shared" si="33"/>
        <v>0</v>
      </c>
      <c r="O80" s="57">
        <f t="shared" si="33"/>
        <v>0</v>
      </c>
      <c r="P80" s="57">
        <f t="shared" si="33"/>
        <v>0</v>
      </c>
      <c r="Q80" s="57">
        <f t="shared" si="33"/>
        <v>0</v>
      </c>
      <c r="R80" s="59">
        <f t="shared" si="32"/>
        <v>0</v>
      </c>
    </row>
    <row r="81" spans="2:18" ht="15" thickBot="1" x14ac:dyDescent="0.4">
      <c r="C81" s="5"/>
      <c r="D81" s="5"/>
      <c r="E81" s="5"/>
      <c r="F81" s="5"/>
      <c r="G81" s="5"/>
      <c r="H81" s="5"/>
      <c r="I81" s="5"/>
      <c r="J81" s="5"/>
      <c r="K81" s="5"/>
      <c r="L81" s="5"/>
      <c r="M81" s="5"/>
      <c r="N81" s="5"/>
      <c r="O81" s="5"/>
      <c r="P81" s="5"/>
      <c r="Q81" s="5"/>
      <c r="R81" s="5"/>
    </row>
    <row r="82" spans="2:18" x14ac:dyDescent="0.35">
      <c r="B82" s="43" t="s">
        <v>113</v>
      </c>
      <c r="C82" s="44" t="s">
        <v>111</v>
      </c>
      <c r="D82" s="44" t="s">
        <v>1</v>
      </c>
      <c r="E82" s="44" t="s">
        <v>2</v>
      </c>
      <c r="F82" s="44" t="s">
        <v>3</v>
      </c>
      <c r="G82" s="44" t="s">
        <v>4</v>
      </c>
      <c r="H82" s="44" t="s">
        <v>5</v>
      </c>
      <c r="I82" s="44" t="s">
        <v>6</v>
      </c>
      <c r="J82" s="44" t="s">
        <v>7</v>
      </c>
      <c r="K82" s="44" t="s">
        <v>8</v>
      </c>
      <c r="L82" s="46"/>
      <c r="M82" s="46"/>
      <c r="N82" s="46"/>
      <c r="O82" s="46"/>
      <c r="P82" s="46"/>
      <c r="Q82" s="46"/>
      <c r="R82" s="66" t="s">
        <v>11</v>
      </c>
    </row>
    <row r="83" spans="2:18" x14ac:dyDescent="0.35">
      <c r="B83" s="2"/>
      <c r="C83" s="24">
        <v>0</v>
      </c>
      <c r="D83" s="24">
        <v>0</v>
      </c>
      <c r="E83" s="24"/>
      <c r="F83" s="24"/>
      <c r="G83" s="24"/>
      <c r="H83" s="24"/>
      <c r="I83" s="24"/>
      <c r="J83" s="24"/>
      <c r="K83" s="24"/>
      <c r="L83" s="24"/>
      <c r="M83" s="24"/>
      <c r="N83" s="24"/>
      <c r="O83" s="24"/>
      <c r="P83" s="24"/>
      <c r="Q83" s="24"/>
      <c r="R83" s="52">
        <f t="shared" ref="R83:R86" si="34">SUM(D83:Q83)</f>
        <v>0</v>
      </c>
    </row>
    <row r="84" spans="2:18" x14ac:dyDescent="0.35">
      <c r="B84" s="2"/>
      <c r="C84" s="24"/>
      <c r="D84" s="24"/>
      <c r="E84" s="24"/>
      <c r="F84" s="24"/>
      <c r="G84" s="24"/>
      <c r="H84" s="24"/>
      <c r="I84" s="24"/>
      <c r="J84" s="24"/>
      <c r="K84" s="24"/>
      <c r="L84" s="24"/>
      <c r="M84" s="24"/>
      <c r="N84" s="24"/>
      <c r="O84" s="24"/>
      <c r="P84" s="24"/>
      <c r="Q84" s="24"/>
      <c r="R84" s="52">
        <f t="shared" si="34"/>
        <v>0</v>
      </c>
    </row>
    <row r="85" spans="2:18" x14ac:dyDescent="0.35">
      <c r="B85" s="2"/>
      <c r="C85" s="24"/>
      <c r="D85" s="24"/>
      <c r="E85" s="24"/>
      <c r="F85" s="24"/>
      <c r="G85" s="24"/>
      <c r="H85" s="24"/>
      <c r="I85" s="24"/>
      <c r="J85" s="24"/>
      <c r="K85" s="24"/>
      <c r="L85" s="24"/>
      <c r="M85" s="24"/>
      <c r="N85" s="24"/>
      <c r="O85" s="24"/>
      <c r="P85" s="24"/>
      <c r="Q85" s="24"/>
      <c r="R85" s="52">
        <f t="shared" si="34"/>
        <v>0</v>
      </c>
    </row>
    <row r="86" spans="2:18" ht="15" thickBot="1" x14ac:dyDescent="0.4">
      <c r="B86" s="6" t="s">
        <v>16</v>
      </c>
      <c r="C86" s="57">
        <f>SUM(C83:C85)</f>
        <v>0</v>
      </c>
      <c r="D86" s="57">
        <f>SUM(D83:D85)</f>
        <v>0</v>
      </c>
      <c r="E86" s="57">
        <f t="shared" ref="E86:K86" si="35">SUM(E83:E85)</f>
        <v>0</v>
      </c>
      <c r="F86" s="57">
        <f t="shared" si="35"/>
        <v>0</v>
      </c>
      <c r="G86" s="57">
        <f t="shared" si="35"/>
        <v>0</v>
      </c>
      <c r="H86" s="57">
        <f t="shared" si="35"/>
        <v>0</v>
      </c>
      <c r="I86" s="57">
        <f t="shared" si="35"/>
        <v>0</v>
      </c>
      <c r="J86" s="57">
        <f t="shared" si="35"/>
        <v>0</v>
      </c>
      <c r="K86" s="57">
        <f t="shared" si="35"/>
        <v>0</v>
      </c>
      <c r="L86" s="57">
        <f t="shared" ref="L86:Q86" si="36">SUM(L83:L85)</f>
        <v>0</v>
      </c>
      <c r="M86" s="57">
        <f t="shared" si="36"/>
        <v>0</v>
      </c>
      <c r="N86" s="57">
        <f t="shared" si="36"/>
        <v>0</v>
      </c>
      <c r="O86" s="57">
        <f t="shared" si="36"/>
        <v>0</v>
      </c>
      <c r="P86" s="57">
        <f t="shared" si="36"/>
        <v>0</v>
      </c>
      <c r="Q86" s="57">
        <f t="shared" si="36"/>
        <v>0</v>
      </c>
      <c r="R86" s="59">
        <f t="shared" si="34"/>
        <v>0</v>
      </c>
    </row>
    <row r="87" spans="2:18" ht="15" thickBot="1" x14ac:dyDescent="0.4">
      <c r="C87" s="5"/>
      <c r="D87" s="5"/>
      <c r="E87" s="5"/>
      <c r="F87" s="5"/>
      <c r="G87" s="5"/>
      <c r="H87" s="5"/>
      <c r="I87" s="5"/>
      <c r="J87" s="5"/>
      <c r="K87" s="5"/>
      <c r="L87" s="5"/>
      <c r="M87" s="5"/>
      <c r="N87" s="5"/>
      <c r="O87" s="5"/>
      <c r="P87" s="5"/>
      <c r="Q87" s="5"/>
      <c r="R87" s="5"/>
    </row>
    <row r="88" spans="2:18" ht="15" thickBot="1" x14ac:dyDescent="0.4">
      <c r="B88" s="103" t="s">
        <v>99</v>
      </c>
      <c r="C88" s="104">
        <f>C86+C80+C67+C54+C41+C28+C23</f>
        <v>21500</v>
      </c>
      <c r="D88" s="104">
        <f>D86+D80+D67+D54+D41+D28+D23</f>
        <v>0</v>
      </c>
      <c r="E88" s="104">
        <f t="shared" ref="E88:Q88" si="37">E86+E80+E67+E54+E41+E28+E23</f>
        <v>0</v>
      </c>
      <c r="F88" s="104">
        <f t="shared" si="37"/>
        <v>0</v>
      </c>
      <c r="G88" s="104">
        <f t="shared" si="37"/>
        <v>0</v>
      </c>
      <c r="H88" s="104">
        <f t="shared" si="37"/>
        <v>0</v>
      </c>
      <c r="I88" s="104">
        <f t="shared" si="37"/>
        <v>0</v>
      </c>
      <c r="J88" s="104">
        <f t="shared" si="37"/>
        <v>0</v>
      </c>
      <c r="K88" s="104">
        <f t="shared" si="37"/>
        <v>0</v>
      </c>
      <c r="L88" s="104">
        <f t="shared" si="37"/>
        <v>0</v>
      </c>
      <c r="M88" s="104">
        <f t="shared" si="37"/>
        <v>0</v>
      </c>
      <c r="N88" s="104">
        <f t="shared" si="37"/>
        <v>0</v>
      </c>
      <c r="O88" s="104">
        <f t="shared" si="37"/>
        <v>0</v>
      </c>
      <c r="P88" s="104">
        <f t="shared" si="37"/>
        <v>0</v>
      </c>
      <c r="Q88" s="104">
        <f t="shared" si="37"/>
        <v>0</v>
      </c>
      <c r="R88" s="105">
        <f>SUM(D88:Q88)</f>
        <v>0</v>
      </c>
    </row>
    <row r="89" spans="2:18" ht="15" thickBot="1" x14ac:dyDescent="0.4">
      <c r="C89" s="5"/>
      <c r="D89" s="5"/>
      <c r="E89" s="5"/>
      <c r="F89" s="5"/>
      <c r="G89" s="5"/>
      <c r="H89" s="5"/>
      <c r="I89" s="5"/>
      <c r="J89" s="5"/>
      <c r="K89" s="5"/>
      <c r="L89" s="5"/>
      <c r="M89" s="5"/>
      <c r="N89" s="5"/>
      <c r="O89" s="5"/>
      <c r="P89" s="5"/>
      <c r="Q89" s="5"/>
      <c r="R89" s="5"/>
    </row>
    <row r="90" spans="2:18" x14ac:dyDescent="0.35">
      <c r="B90" s="39" t="s">
        <v>62</v>
      </c>
      <c r="C90" s="40" t="s">
        <v>111</v>
      </c>
      <c r="D90" s="40" t="s">
        <v>1</v>
      </c>
      <c r="E90" s="40" t="s">
        <v>2</v>
      </c>
      <c r="F90" s="40" t="s">
        <v>3</v>
      </c>
      <c r="G90" s="40" t="s">
        <v>4</v>
      </c>
      <c r="H90" s="40" t="s">
        <v>5</v>
      </c>
      <c r="I90" s="40" t="s">
        <v>6</v>
      </c>
      <c r="J90" s="40" t="s">
        <v>7</v>
      </c>
      <c r="K90" s="40" t="s">
        <v>8</v>
      </c>
      <c r="L90" s="42"/>
      <c r="M90" s="42"/>
      <c r="N90" s="42"/>
      <c r="O90" s="42"/>
      <c r="P90" s="42"/>
      <c r="Q90" s="42"/>
      <c r="R90" s="41" t="s">
        <v>11</v>
      </c>
    </row>
    <row r="91" spans="2:18" x14ac:dyDescent="0.35">
      <c r="B91" s="15" t="s">
        <v>35</v>
      </c>
      <c r="C91" s="28">
        <v>15000</v>
      </c>
      <c r="D91" s="28"/>
      <c r="E91" s="28"/>
      <c r="F91" s="28"/>
      <c r="G91" s="28"/>
      <c r="H91" s="28"/>
      <c r="I91" s="28"/>
      <c r="J91" s="28"/>
      <c r="K91" s="28"/>
      <c r="L91" s="28"/>
      <c r="M91" s="28"/>
      <c r="N91" s="28"/>
      <c r="O91" s="28"/>
      <c r="P91" s="28"/>
      <c r="Q91" s="28"/>
      <c r="R91" s="52">
        <f t="shared" ref="R91:R97" si="38">SUM(D91:Q91)</f>
        <v>0</v>
      </c>
    </row>
    <row r="92" spans="2:18" x14ac:dyDescent="0.35">
      <c r="B92" s="15" t="s">
        <v>112</v>
      </c>
      <c r="C92" s="28">
        <v>3500</v>
      </c>
      <c r="D92" s="28"/>
      <c r="E92" s="28"/>
      <c r="F92" s="28"/>
      <c r="G92" s="28"/>
      <c r="H92" s="28"/>
      <c r="I92" s="28"/>
      <c r="J92" s="28"/>
      <c r="K92" s="28"/>
      <c r="L92" s="28"/>
      <c r="M92" s="28"/>
      <c r="N92" s="28"/>
      <c r="O92" s="28"/>
      <c r="P92" s="28"/>
      <c r="Q92" s="28"/>
      <c r="R92" s="61">
        <f t="shared" si="38"/>
        <v>0</v>
      </c>
    </row>
    <row r="93" spans="2:18" x14ac:dyDescent="0.35">
      <c r="B93" s="15" t="s">
        <v>101</v>
      </c>
      <c r="C93" s="24">
        <v>2000</v>
      </c>
      <c r="D93" s="24"/>
      <c r="E93" s="24"/>
      <c r="F93" s="24"/>
      <c r="G93" s="24"/>
      <c r="H93" s="24"/>
      <c r="I93" s="24"/>
      <c r="J93" s="24"/>
      <c r="K93" s="24"/>
      <c r="L93" s="24"/>
      <c r="M93" s="24"/>
      <c r="N93" s="24"/>
      <c r="O93" s="24"/>
      <c r="P93" s="24"/>
      <c r="Q93" s="24"/>
      <c r="R93" s="52">
        <f t="shared" si="38"/>
        <v>0</v>
      </c>
    </row>
    <row r="94" spans="2:18" x14ac:dyDescent="0.35">
      <c r="B94" s="15" t="s">
        <v>22</v>
      </c>
      <c r="C94" s="24">
        <v>1000</v>
      </c>
      <c r="D94" s="24"/>
      <c r="E94" s="24"/>
      <c r="F94" s="24"/>
      <c r="G94" s="24"/>
      <c r="H94" s="24"/>
      <c r="I94" s="24"/>
      <c r="J94" s="24"/>
      <c r="K94" s="24"/>
      <c r="L94" s="24"/>
      <c r="M94" s="24"/>
      <c r="N94" s="24"/>
      <c r="O94" s="24"/>
      <c r="P94" s="24"/>
      <c r="Q94" s="24"/>
      <c r="R94" s="52">
        <f t="shared" si="38"/>
        <v>0</v>
      </c>
    </row>
    <row r="95" spans="2:18" x14ac:dyDescent="0.35">
      <c r="B95" s="15" t="s">
        <v>23</v>
      </c>
      <c r="C95" s="50">
        <f>C106</f>
        <v>0</v>
      </c>
      <c r="D95" s="50">
        <f>D106</f>
        <v>0</v>
      </c>
      <c r="E95" s="50">
        <f>E106</f>
        <v>0</v>
      </c>
      <c r="F95" s="50">
        <f t="shared" ref="F95:K95" si="39">F106</f>
        <v>0</v>
      </c>
      <c r="G95" s="50">
        <f t="shared" si="39"/>
        <v>0</v>
      </c>
      <c r="H95" s="50">
        <f t="shared" si="39"/>
        <v>0</v>
      </c>
      <c r="I95" s="50">
        <f t="shared" si="39"/>
        <v>0</v>
      </c>
      <c r="J95" s="50">
        <f t="shared" si="39"/>
        <v>0</v>
      </c>
      <c r="K95" s="50">
        <f t="shared" si="39"/>
        <v>0</v>
      </c>
      <c r="L95" s="50">
        <f t="shared" ref="L95:Q95" si="40">L106</f>
        <v>0</v>
      </c>
      <c r="M95" s="50">
        <f t="shared" si="40"/>
        <v>0</v>
      </c>
      <c r="N95" s="50">
        <f t="shared" si="40"/>
        <v>0</v>
      </c>
      <c r="O95" s="50">
        <f t="shared" si="40"/>
        <v>0</v>
      </c>
      <c r="P95" s="50">
        <f t="shared" si="40"/>
        <v>0</v>
      </c>
      <c r="Q95" s="50">
        <f t="shared" si="40"/>
        <v>0</v>
      </c>
      <c r="R95" s="52">
        <f t="shared" si="38"/>
        <v>0</v>
      </c>
    </row>
    <row r="96" spans="2:18" ht="15" thickBot="1" x14ac:dyDescent="0.4">
      <c r="B96" s="15" t="s">
        <v>24</v>
      </c>
      <c r="C96" s="68">
        <f>C115</f>
        <v>0</v>
      </c>
      <c r="D96" s="68">
        <f>D115</f>
        <v>0</v>
      </c>
      <c r="E96" s="68">
        <f t="shared" ref="E96:K96" si="41">E115</f>
        <v>0</v>
      </c>
      <c r="F96" s="68">
        <f t="shared" si="41"/>
        <v>0</v>
      </c>
      <c r="G96" s="68">
        <f t="shared" si="41"/>
        <v>0</v>
      </c>
      <c r="H96" s="68">
        <f t="shared" si="41"/>
        <v>0</v>
      </c>
      <c r="I96" s="68">
        <f t="shared" si="41"/>
        <v>0</v>
      </c>
      <c r="J96" s="68">
        <f t="shared" si="41"/>
        <v>0</v>
      </c>
      <c r="K96" s="68">
        <f t="shared" si="41"/>
        <v>0</v>
      </c>
      <c r="L96" s="68">
        <f t="shared" ref="L96:Q96" si="42">L115</f>
        <v>0</v>
      </c>
      <c r="M96" s="68">
        <f t="shared" si="42"/>
        <v>0</v>
      </c>
      <c r="N96" s="68">
        <f t="shared" si="42"/>
        <v>0</v>
      </c>
      <c r="O96" s="68">
        <f t="shared" si="42"/>
        <v>0</v>
      </c>
      <c r="P96" s="68">
        <f t="shared" si="42"/>
        <v>0</v>
      </c>
      <c r="Q96" s="68">
        <f t="shared" si="42"/>
        <v>0</v>
      </c>
      <c r="R96" s="65">
        <f t="shared" si="38"/>
        <v>0</v>
      </c>
    </row>
    <row r="97" spans="2:18" ht="15.5" thickTop="1" thickBot="1" x14ac:dyDescent="0.4">
      <c r="B97" s="67" t="s">
        <v>25</v>
      </c>
      <c r="C97" s="57">
        <f>SUM(C91:C96)</f>
        <v>21500</v>
      </c>
      <c r="D97" s="57">
        <f>SUM(D91:D96)</f>
        <v>0</v>
      </c>
      <c r="E97" s="57">
        <f t="shared" ref="E97:Q97" si="43">SUM(E91:E96)</f>
        <v>0</v>
      </c>
      <c r="F97" s="57">
        <f t="shared" si="43"/>
        <v>0</v>
      </c>
      <c r="G97" s="57">
        <f t="shared" si="43"/>
        <v>0</v>
      </c>
      <c r="H97" s="57">
        <f t="shared" si="43"/>
        <v>0</v>
      </c>
      <c r="I97" s="57">
        <f t="shared" si="43"/>
        <v>0</v>
      </c>
      <c r="J97" s="57">
        <f t="shared" si="43"/>
        <v>0</v>
      </c>
      <c r="K97" s="57">
        <f t="shared" si="43"/>
        <v>0</v>
      </c>
      <c r="L97" s="57">
        <f t="shared" si="43"/>
        <v>0</v>
      </c>
      <c r="M97" s="57">
        <f t="shared" si="43"/>
        <v>0</v>
      </c>
      <c r="N97" s="57">
        <f t="shared" si="43"/>
        <v>0</v>
      </c>
      <c r="O97" s="57">
        <f t="shared" si="43"/>
        <v>0</v>
      </c>
      <c r="P97" s="57">
        <f t="shared" si="43"/>
        <v>0</v>
      </c>
      <c r="Q97" s="57">
        <f t="shared" si="43"/>
        <v>0</v>
      </c>
      <c r="R97" s="59">
        <f t="shared" si="38"/>
        <v>0</v>
      </c>
    </row>
    <row r="98" spans="2:18" ht="15" thickBot="1" x14ac:dyDescent="0.4"/>
    <row r="99" spans="2:18" x14ac:dyDescent="0.35">
      <c r="B99" s="43" t="s">
        <v>26</v>
      </c>
      <c r="C99" s="44" t="s">
        <v>111</v>
      </c>
      <c r="D99" s="44" t="s">
        <v>1</v>
      </c>
      <c r="E99" s="44" t="s">
        <v>2</v>
      </c>
      <c r="F99" s="44" t="s">
        <v>3</v>
      </c>
      <c r="G99" s="44" t="s">
        <v>4</v>
      </c>
      <c r="H99" s="44" t="s">
        <v>5</v>
      </c>
      <c r="I99" s="44" t="s">
        <v>6</v>
      </c>
      <c r="J99" s="44" t="s">
        <v>7</v>
      </c>
      <c r="K99" s="44" t="s">
        <v>8</v>
      </c>
      <c r="L99" s="46"/>
      <c r="M99" s="46"/>
      <c r="N99" s="46"/>
      <c r="O99" s="46"/>
      <c r="P99" s="46"/>
      <c r="Q99" s="46"/>
      <c r="R99" s="45" t="s">
        <v>11</v>
      </c>
    </row>
    <row r="100" spans="2:18" x14ac:dyDescent="0.35">
      <c r="B100" s="2" t="s">
        <v>107</v>
      </c>
      <c r="C100" s="24"/>
      <c r="D100" s="24"/>
      <c r="E100" s="24"/>
      <c r="F100" s="24"/>
      <c r="G100" s="24"/>
      <c r="H100" s="24"/>
      <c r="I100" s="24"/>
      <c r="J100" s="24"/>
      <c r="K100" s="24"/>
      <c r="L100" s="24"/>
      <c r="M100" s="24"/>
      <c r="N100" s="24"/>
      <c r="O100" s="24"/>
      <c r="P100" s="24"/>
      <c r="Q100" s="24"/>
      <c r="R100" s="52">
        <f t="shared" ref="R100:R106" si="44">SUM(D100:Q100)</f>
        <v>0</v>
      </c>
    </row>
    <row r="101" spans="2:18" x14ac:dyDescent="0.35">
      <c r="B101" s="2"/>
      <c r="C101" s="24"/>
      <c r="D101" s="24"/>
      <c r="E101" s="24"/>
      <c r="F101" s="24"/>
      <c r="G101" s="24"/>
      <c r="H101" s="24"/>
      <c r="I101" s="24"/>
      <c r="J101" s="24"/>
      <c r="K101" s="24"/>
      <c r="L101" s="24"/>
      <c r="M101" s="24"/>
      <c r="N101" s="24"/>
      <c r="O101" s="24"/>
      <c r="P101" s="24"/>
      <c r="Q101" s="24"/>
      <c r="R101" s="52">
        <f t="shared" si="44"/>
        <v>0</v>
      </c>
    </row>
    <row r="102" spans="2:18" x14ac:dyDescent="0.35">
      <c r="B102" s="2"/>
      <c r="C102" s="24"/>
      <c r="D102" s="24"/>
      <c r="E102" s="24"/>
      <c r="F102" s="24"/>
      <c r="G102" s="24"/>
      <c r="H102" s="24"/>
      <c r="I102" s="24"/>
      <c r="J102" s="24"/>
      <c r="K102" s="24"/>
      <c r="L102" s="24"/>
      <c r="M102" s="24"/>
      <c r="N102" s="24"/>
      <c r="O102" s="24"/>
      <c r="P102" s="24"/>
      <c r="Q102" s="24"/>
      <c r="R102" s="52">
        <f t="shared" si="44"/>
        <v>0</v>
      </c>
    </row>
    <row r="103" spans="2:18" x14ac:dyDescent="0.35">
      <c r="B103" s="2"/>
      <c r="C103" s="24"/>
      <c r="D103" s="24"/>
      <c r="E103" s="24"/>
      <c r="F103" s="24"/>
      <c r="G103" s="24"/>
      <c r="H103" s="24"/>
      <c r="I103" s="24"/>
      <c r="J103" s="24"/>
      <c r="K103" s="24"/>
      <c r="L103" s="24"/>
      <c r="M103" s="24"/>
      <c r="N103" s="24"/>
      <c r="O103" s="24"/>
      <c r="P103" s="24"/>
      <c r="Q103" s="24"/>
      <c r="R103" s="52">
        <f t="shared" si="44"/>
        <v>0</v>
      </c>
    </row>
    <row r="104" spans="2:18" x14ac:dyDescent="0.35">
      <c r="B104" s="2"/>
      <c r="C104" s="24"/>
      <c r="D104" s="24"/>
      <c r="E104" s="24"/>
      <c r="F104" s="24"/>
      <c r="G104" s="24"/>
      <c r="H104" s="24"/>
      <c r="I104" s="24"/>
      <c r="J104" s="24"/>
      <c r="K104" s="24"/>
      <c r="L104" s="24"/>
      <c r="M104" s="24"/>
      <c r="N104" s="24"/>
      <c r="O104" s="24"/>
      <c r="P104" s="24"/>
      <c r="Q104" s="24"/>
      <c r="R104" s="52">
        <f t="shared" si="44"/>
        <v>0</v>
      </c>
    </row>
    <row r="105" spans="2:18" ht="15" thickBot="1" x14ac:dyDescent="0.4">
      <c r="B105" s="2"/>
      <c r="C105" s="27"/>
      <c r="D105" s="27"/>
      <c r="E105" s="27"/>
      <c r="F105" s="27"/>
      <c r="G105" s="27"/>
      <c r="H105" s="27"/>
      <c r="I105" s="27"/>
      <c r="J105" s="27"/>
      <c r="K105" s="27"/>
      <c r="L105" s="27"/>
      <c r="M105" s="27"/>
      <c r="N105" s="27"/>
      <c r="O105" s="27"/>
      <c r="P105" s="27"/>
      <c r="Q105" s="27"/>
      <c r="R105" s="65">
        <f t="shared" si="44"/>
        <v>0</v>
      </c>
    </row>
    <row r="106" spans="2:18" ht="15.5" thickTop="1" thickBot="1" x14ac:dyDescent="0.4">
      <c r="B106" s="67" t="s">
        <v>16</v>
      </c>
      <c r="C106" s="57">
        <f>SUM(C100:C105)</f>
        <v>0</v>
      </c>
      <c r="D106" s="57">
        <f>SUM(D100:D105)</f>
        <v>0</v>
      </c>
      <c r="E106" s="57">
        <f t="shared" ref="E106:K106" si="45">SUM(E100:E105)</f>
        <v>0</v>
      </c>
      <c r="F106" s="57">
        <f t="shared" si="45"/>
        <v>0</v>
      </c>
      <c r="G106" s="57">
        <f t="shared" si="45"/>
        <v>0</v>
      </c>
      <c r="H106" s="57">
        <f t="shared" si="45"/>
        <v>0</v>
      </c>
      <c r="I106" s="57">
        <f t="shared" si="45"/>
        <v>0</v>
      </c>
      <c r="J106" s="57">
        <f t="shared" si="45"/>
        <v>0</v>
      </c>
      <c r="K106" s="57">
        <f t="shared" si="45"/>
        <v>0</v>
      </c>
      <c r="L106" s="57">
        <f t="shared" ref="L106:Q106" si="46">SUM(L100:L105)</f>
        <v>0</v>
      </c>
      <c r="M106" s="57">
        <f t="shared" si="46"/>
        <v>0</v>
      </c>
      <c r="N106" s="57">
        <f t="shared" si="46"/>
        <v>0</v>
      </c>
      <c r="O106" s="57">
        <f t="shared" si="46"/>
        <v>0</v>
      </c>
      <c r="P106" s="57">
        <f t="shared" si="46"/>
        <v>0</v>
      </c>
      <c r="Q106" s="57">
        <f t="shared" si="46"/>
        <v>0</v>
      </c>
      <c r="R106" s="59">
        <f t="shared" si="44"/>
        <v>0</v>
      </c>
    </row>
    <row r="107" spans="2:18" ht="15" thickBot="1" x14ac:dyDescent="0.4"/>
    <row r="108" spans="2:18" x14ac:dyDescent="0.35">
      <c r="B108" s="43" t="s">
        <v>27</v>
      </c>
      <c r="C108" s="44" t="s">
        <v>111</v>
      </c>
      <c r="D108" s="44" t="s">
        <v>1</v>
      </c>
      <c r="E108" s="44" t="s">
        <v>2</v>
      </c>
      <c r="F108" s="44" t="s">
        <v>3</v>
      </c>
      <c r="G108" s="44" t="s">
        <v>4</v>
      </c>
      <c r="H108" s="44" t="s">
        <v>5</v>
      </c>
      <c r="I108" s="44" t="s">
        <v>6</v>
      </c>
      <c r="J108" s="44" t="s">
        <v>7</v>
      </c>
      <c r="K108" s="44" t="s">
        <v>8</v>
      </c>
      <c r="L108" s="46"/>
      <c r="M108" s="46"/>
      <c r="N108" s="46"/>
      <c r="O108" s="46"/>
      <c r="P108" s="46"/>
      <c r="Q108" s="46"/>
      <c r="R108" s="45" t="s">
        <v>11</v>
      </c>
    </row>
    <row r="109" spans="2:18" x14ac:dyDescent="0.35">
      <c r="B109" s="2"/>
      <c r="C109" s="24"/>
      <c r="D109" s="24"/>
      <c r="E109" s="24"/>
      <c r="F109" s="24"/>
      <c r="G109" s="24"/>
      <c r="H109" s="24"/>
      <c r="I109" s="24"/>
      <c r="J109" s="24"/>
      <c r="K109" s="24"/>
      <c r="L109" s="24"/>
      <c r="M109" s="24"/>
      <c r="N109" s="24"/>
      <c r="O109" s="24"/>
      <c r="P109" s="24"/>
      <c r="Q109" s="24"/>
      <c r="R109" s="52">
        <f t="shared" ref="R109:R115" si="47">SUM(D109:Q109)</f>
        <v>0</v>
      </c>
    </row>
    <row r="110" spans="2:18" x14ac:dyDescent="0.35">
      <c r="B110" s="2"/>
      <c r="C110" s="24"/>
      <c r="D110" s="24"/>
      <c r="E110" s="24"/>
      <c r="F110" s="24"/>
      <c r="G110" s="24"/>
      <c r="H110" s="24"/>
      <c r="I110" s="24"/>
      <c r="J110" s="24"/>
      <c r="K110" s="24"/>
      <c r="L110" s="24"/>
      <c r="M110" s="24"/>
      <c r="N110" s="24"/>
      <c r="O110" s="24"/>
      <c r="P110" s="24"/>
      <c r="Q110" s="24"/>
      <c r="R110" s="52">
        <f t="shared" si="47"/>
        <v>0</v>
      </c>
    </row>
    <row r="111" spans="2:18" x14ac:dyDescent="0.35">
      <c r="B111" s="2"/>
      <c r="C111" s="24"/>
      <c r="D111" s="24"/>
      <c r="E111" s="24"/>
      <c r="F111" s="24"/>
      <c r="G111" s="24"/>
      <c r="H111" s="24"/>
      <c r="I111" s="24"/>
      <c r="J111" s="24"/>
      <c r="K111" s="24"/>
      <c r="L111" s="24"/>
      <c r="M111" s="24"/>
      <c r="N111" s="24"/>
      <c r="O111" s="24"/>
      <c r="P111" s="24"/>
      <c r="Q111" s="24"/>
      <c r="R111" s="52">
        <f t="shared" si="47"/>
        <v>0</v>
      </c>
    </row>
    <row r="112" spans="2:18" x14ac:dyDescent="0.35">
      <c r="B112" s="2"/>
      <c r="C112" s="24"/>
      <c r="D112" s="24"/>
      <c r="E112" s="24"/>
      <c r="F112" s="24"/>
      <c r="G112" s="24"/>
      <c r="H112" s="24"/>
      <c r="I112" s="24"/>
      <c r="J112" s="24"/>
      <c r="K112" s="24"/>
      <c r="L112" s="24"/>
      <c r="M112" s="24"/>
      <c r="N112" s="24"/>
      <c r="O112" s="24"/>
      <c r="P112" s="24"/>
      <c r="Q112" s="24"/>
      <c r="R112" s="52">
        <f t="shared" si="47"/>
        <v>0</v>
      </c>
    </row>
    <row r="113" spans="2:18" x14ac:dyDescent="0.35">
      <c r="B113" s="2"/>
      <c r="C113" s="24"/>
      <c r="D113" s="24"/>
      <c r="E113" s="24"/>
      <c r="F113" s="24"/>
      <c r="G113" s="24"/>
      <c r="H113" s="24"/>
      <c r="I113" s="24"/>
      <c r="J113" s="24"/>
      <c r="K113" s="24"/>
      <c r="L113" s="24"/>
      <c r="M113" s="24"/>
      <c r="N113" s="24"/>
      <c r="O113" s="24"/>
      <c r="P113" s="24"/>
      <c r="Q113" s="24"/>
      <c r="R113" s="52">
        <f t="shared" si="47"/>
        <v>0</v>
      </c>
    </row>
    <row r="114" spans="2:18" ht="15" thickBot="1" x14ac:dyDescent="0.4">
      <c r="B114" s="2"/>
      <c r="C114" s="27"/>
      <c r="D114" s="27"/>
      <c r="E114" s="27"/>
      <c r="F114" s="27"/>
      <c r="G114" s="27"/>
      <c r="H114" s="27"/>
      <c r="I114" s="27"/>
      <c r="J114" s="27"/>
      <c r="K114" s="27"/>
      <c r="L114" s="27"/>
      <c r="M114" s="27"/>
      <c r="N114" s="27"/>
      <c r="O114" s="27"/>
      <c r="P114" s="27"/>
      <c r="Q114" s="27"/>
      <c r="R114" s="65">
        <f t="shared" si="47"/>
        <v>0</v>
      </c>
    </row>
    <row r="115" spans="2:18" ht="15.5" thickTop="1" thickBot="1" x14ac:dyDescent="0.4">
      <c r="B115" s="56" t="s">
        <v>16</v>
      </c>
      <c r="C115" s="57">
        <f t="shared" ref="C115" si="48">SUM(C109:C114)</f>
        <v>0</v>
      </c>
      <c r="D115" s="57">
        <f t="shared" ref="D115:K115" si="49">SUM(D109:D114)</f>
        <v>0</v>
      </c>
      <c r="E115" s="57">
        <f t="shared" si="49"/>
        <v>0</v>
      </c>
      <c r="F115" s="57">
        <f t="shared" si="49"/>
        <v>0</v>
      </c>
      <c r="G115" s="57">
        <f t="shared" si="49"/>
        <v>0</v>
      </c>
      <c r="H115" s="57">
        <f t="shared" si="49"/>
        <v>0</v>
      </c>
      <c r="I115" s="57">
        <f t="shared" si="49"/>
        <v>0</v>
      </c>
      <c r="J115" s="57">
        <f t="shared" si="49"/>
        <v>0</v>
      </c>
      <c r="K115" s="57">
        <f t="shared" si="49"/>
        <v>0</v>
      </c>
      <c r="L115" s="57">
        <f t="shared" ref="L115:Q115" si="50">SUM(L109:L114)</f>
        <v>0</v>
      </c>
      <c r="M115" s="57">
        <f t="shared" si="50"/>
        <v>0</v>
      </c>
      <c r="N115" s="57">
        <f t="shared" si="50"/>
        <v>0</v>
      </c>
      <c r="O115" s="57">
        <f t="shared" si="50"/>
        <v>0</v>
      </c>
      <c r="P115" s="57">
        <f t="shared" si="50"/>
        <v>0</v>
      </c>
      <c r="Q115" s="57">
        <f t="shared" si="50"/>
        <v>0</v>
      </c>
      <c r="R115" s="59">
        <f t="shared" si="47"/>
        <v>0</v>
      </c>
    </row>
    <row r="116" spans="2:18" ht="15" thickBot="1" x14ac:dyDescent="0.4">
      <c r="C116" s="5"/>
      <c r="D116" s="5"/>
      <c r="E116" s="5"/>
      <c r="F116" s="5"/>
      <c r="G116" s="5"/>
      <c r="H116" s="5"/>
      <c r="I116" s="5"/>
      <c r="J116" s="5"/>
      <c r="K116" s="5"/>
      <c r="L116" s="5"/>
      <c r="M116" s="5"/>
      <c r="N116" s="5"/>
      <c r="O116" s="5"/>
      <c r="P116" s="5"/>
      <c r="Q116" s="5"/>
      <c r="R116" s="5"/>
    </row>
    <row r="117" spans="2:18" ht="15" thickBot="1" x14ac:dyDescent="0.4">
      <c r="B117" s="140" t="s">
        <v>48</v>
      </c>
      <c r="C117" s="141"/>
      <c r="D117" s="141"/>
      <c r="E117" s="141"/>
      <c r="F117" s="141"/>
      <c r="G117" s="141"/>
      <c r="H117" s="141"/>
      <c r="I117" s="142"/>
      <c r="J117" s="5"/>
      <c r="K117" s="5"/>
      <c r="L117" s="5"/>
      <c r="M117" s="5"/>
      <c r="N117" s="5"/>
      <c r="O117" s="5"/>
      <c r="P117" s="5"/>
      <c r="Q117" s="5"/>
      <c r="R117" s="5"/>
    </row>
    <row r="118" spans="2:18" ht="15" thickBot="1" x14ac:dyDescent="0.4">
      <c r="B118" s="48" t="s">
        <v>49</v>
      </c>
      <c r="C118" s="121"/>
      <c r="D118" s="137" t="s">
        <v>50</v>
      </c>
      <c r="E118" s="138"/>
      <c r="F118" s="138"/>
      <c r="G118" s="139"/>
      <c r="H118" s="48" t="s">
        <v>51</v>
      </c>
      <c r="I118" s="49" t="s">
        <v>52</v>
      </c>
      <c r="J118" s="5"/>
      <c r="K118" s="5"/>
      <c r="L118" s="5"/>
      <c r="M118" s="5"/>
      <c r="N118" s="5"/>
      <c r="O118" s="5"/>
      <c r="P118" s="5"/>
      <c r="Q118" s="5"/>
      <c r="R118" s="5"/>
    </row>
    <row r="119" spans="2:18" x14ac:dyDescent="0.35">
      <c r="B119" s="33" t="s">
        <v>53</v>
      </c>
      <c r="C119" s="122"/>
      <c r="D119" s="131" t="s">
        <v>47</v>
      </c>
      <c r="E119" s="132"/>
      <c r="F119" s="132"/>
      <c r="G119" s="133"/>
      <c r="H119" s="34">
        <v>0</v>
      </c>
      <c r="I119" s="35"/>
    </row>
    <row r="120" spans="2:18" x14ac:dyDescent="0.35">
      <c r="B120" s="2" t="s">
        <v>53</v>
      </c>
      <c r="C120" s="123"/>
      <c r="D120" s="125" t="s">
        <v>55</v>
      </c>
      <c r="E120" s="126"/>
      <c r="F120" s="126"/>
      <c r="G120" s="127"/>
      <c r="H120" s="29">
        <v>0</v>
      </c>
      <c r="I120" s="36"/>
    </row>
    <row r="121" spans="2:18" x14ac:dyDescent="0.35">
      <c r="B121" s="2" t="s">
        <v>53</v>
      </c>
      <c r="C121" s="123"/>
      <c r="D121" s="125" t="s">
        <v>56</v>
      </c>
      <c r="E121" s="126"/>
      <c r="F121" s="126"/>
      <c r="G121" s="127"/>
      <c r="H121" s="69" t="str">
        <f>IFERROR(H119/H120,"")</f>
        <v/>
      </c>
      <c r="I121" s="36"/>
    </row>
    <row r="122" spans="2:18" ht="15" thickBot="1" x14ac:dyDescent="0.4">
      <c r="B122" s="3" t="s">
        <v>53</v>
      </c>
      <c r="C122" s="124"/>
      <c r="D122" s="128" t="s">
        <v>54</v>
      </c>
      <c r="E122" s="129"/>
      <c r="F122" s="129"/>
      <c r="G122" s="130"/>
      <c r="H122" s="37" t="s">
        <v>59</v>
      </c>
      <c r="I122" s="38"/>
    </row>
    <row r="123" spans="2:18" ht="15" thickBot="1" x14ac:dyDescent="0.4">
      <c r="B123" s="33" t="s">
        <v>57</v>
      </c>
      <c r="C123" s="122"/>
      <c r="D123" s="131" t="s">
        <v>47</v>
      </c>
      <c r="E123" s="132"/>
      <c r="F123" s="132"/>
      <c r="G123" s="133"/>
      <c r="H123" s="34">
        <v>0</v>
      </c>
      <c r="I123" s="35"/>
    </row>
    <row r="124" spans="2:18" x14ac:dyDescent="0.35">
      <c r="B124" s="2" t="s">
        <v>57</v>
      </c>
      <c r="C124" s="123"/>
      <c r="D124" s="125" t="s">
        <v>55</v>
      </c>
      <c r="E124" s="126"/>
      <c r="F124" s="126"/>
      <c r="G124" s="127"/>
      <c r="H124" s="34">
        <v>0</v>
      </c>
      <c r="I124" s="36"/>
    </row>
    <row r="125" spans="2:18" x14ac:dyDescent="0.35">
      <c r="B125" s="2" t="s">
        <v>57</v>
      </c>
      <c r="C125" s="123"/>
      <c r="D125" s="125" t="s">
        <v>56</v>
      </c>
      <c r="E125" s="126"/>
      <c r="F125" s="126"/>
      <c r="G125" s="127"/>
      <c r="H125" s="69" t="str">
        <f>IFERROR(H123/H124,"")</f>
        <v/>
      </c>
      <c r="I125" s="36"/>
    </row>
    <row r="126" spans="2:18" ht="15" thickBot="1" x14ac:dyDescent="0.4">
      <c r="B126" s="3" t="s">
        <v>57</v>
      </c>
      <c r="C126" s="124"/>
      <c r="D126" s="128" t="s">
        <v>54</v>
      </c>
      <c r="E126" s="129"/>
      <c r="F126" s="129"/>
      <c r="G126" s="130"/>
      <c r="H126" s="37" t="s">
        <v>59</v>
      </c>
      <c r="I126" s="38"/>
    </row>
    <row r="127" spans="2:18" x14ac:dyDescent="0.35">
      <c r="B127" s="33" t="s">
        <v>58</v>
      </c>
      <c r="C127" s="122"/>
      <c r="D127" s="131" t="s">
        <v>47</v>
      </c>
      <c r="E127" s="132"/>
      <c r="F127" s="132"/>
      <c r="G127" s="133"/>
      <c r="H127" s="34">
        <v>0</v>
      </c>
      <c r="I127" s="35"/>
    </row>
    <row r="128" spans="2:18" x14ac:dyDescent="0.35">
      <c r="B128" s="2" t="s">
        <v>58</v>
      </c>
      <c r="C128" s="123"/>
      <c r="D128" s="125" t="s">
        <v>55</v>
      </c>
      <c r="E128" s="126"/>
      <c r="F128" s="126"/>
      <c r="G128" s="127"/>
      <c r="H128" s="29">
        <v>0</v>
      </c>
      <c r="I128" s="36"/>
    </row>
    <row r="129" spans="2:9" x14ac:dyDescent="0.35">
      <c r="B129" s="2" t="s">
        <v>58</v>
      </c>
      <c r="C129" s="123"/>
      <c r="D129" s="125" t="s">
        <v>56</v>
      </c>
      <c r="E129" s="126"/>
      <c r="F129" s="126"/>
      <c r="G129" s="127"/>
      <c r="H129" s="69" t="str">
        <f>IFERROR(H127/H128,"")</f>
        <v/>
      </c>
      <c r="I129" s="36"/>
    </row>
    <row r="130" spans="2:9" ht="15" thickBot="1" x14ac:dyDescent="0.4">
      <c r="B130" s="3" t="s">
        <v>58</v>
      </c>
      <c r="C130" s="124"/>
      <c r="D130" s="128" t="s">
        <v>54</v>
      </c>
      <c r="E130" s="129"/>
      <c r="F130" s="129"/>
      <c r="G130" s="130"/>
      <c r="H130" s="37" t="s">
        <v>59</v>
      </c>
      <c r="I130" s="38"/>
    </row>
    <row r="131" spans="2:9" x14ac:dyDescent="0.35">
      <c r="B131" s="33" t="s">
        <v>60</v>
      </c>
      <c r="C131" s="122"/>
      <c r="D131" s="131" t="s">
        <v>47</v>
      </c>
      <c r="E131" s="132"/>
      <c r="F131" s="132"/>
      <c r="G131" s="133"/>
      <c r="H131" s="34">
        <v>0</v>
      </c>
      <c r="I131" s="35"/>
    </row>
    <row r="132" spans="2:9" x14ac:dyDescent="0.35">
      <c r="B132" s="2" t="s">
        <v>60</v>
      </c>
      <c r="C132" s="123"/>
      <c r="D132" s="125" t="s">
        <v>55</v>
      </c>
      <c r="E132" s="126"/>
      <c r="F132" s="126"/>
      <c r="G132" s="127"/>
      <c r="H132" s="29">
        <v>0</v>
      </c>
      <c r="I132" s="36"/>
    </row>
    <row r="133" spans="2:9" x14ac:dyDescent="0.35">
      <c r="B133" s="2" t="s">
        <v>60</v>
      </c>
      <c r="C133" s="123"/>
      <c r="D133" s="125" t="s">
        <v>56</v>
      </c>
      <c r="E133" s="126"/>
      <c r="F133" s="126"/>
      <c r="G133" s="127"/>
      <c r="H133" s="69" t="str">
        <f>IFERROR(H131/H132,"")</f>
        <v/>
      </c>
      <c r="I133" s="36"/>
    </row>
    <row r="134" spans="2:9" ht="15" thickBot="1" x14ac:dyDescent="0.4">
      <c r="B134" s="3" t="s">
        <v>60</v>
      </c>
      <c r="C134" s="124"/>
      <c r="D134" s="128" t="s">
        <v>54</v>
      </c>
      <c r="E134" s="129"/>
      <c r="F134" s="129"/>
      <c r="G134" s="130"/>
      <c r="H134" s="37" t="s">
        <v>59</v>
      </c>
      <c r="I134" s="38"/>
    </row>
    <row r="135" spans="2:9" x14ac:dyDescent="0.35">
      <c r="B135" s="33" t="s">
        <v>102</v>
      </c>
      <c r="C135" s="122"/>
      <c r="D135" s="131" t="s">
        <v>47</v>
      </c>
      <c r="E135" s="132"/>
      <c r="F135" s="132"/>
      <c r="G135" s="133"/>
      <c r="H135" s="34">
        <v>0</v>
      </c>
      <c r="I135" s="35"/>
    </row>
    <row r="136" spans="2:9" x14ac:dyDescent="0.35">
      <c r="B136" s="2" t="s">
        <v>102</v>
      </c>
      <c r="C136" s="123"/>
      <c r="D136" s="125" t="s">
        <v>55</v>
      </c>
      <c r="E136" s="126"/>
      <c r="F136" s="126"/>
      <c r="G136" s="127"/>
      <c r="H136" s="29">
        <v>0</v>
      </c>
      <c r="I136" s="36"/>
    </row>
    <row r="137" spans="2:9" ht="15" thickBot="1" x14ac:dyDescent="0.4">
      <c r="B137" s="3" t="s">
        <v>102</v>
      </c>
      <c r="C137" s="124"/>
      <c r="D137" s="128" t="s">
        <v>56</v>
      </c>
      <c r="E137" s="129"/>
      <c r="F137" s="129"/>
      <c r="G137" s="130"/>
      <c r="H137" s="70" t="str">
        <f>IFERROR(H135/H136,"")</f>
        <v/>
      </c>
      <c r="I137" s="38"/>
    </row>
    <row r="138" spans="2:9" x14ac:dyDescent="0.35">
      <c r="B138" s="33" t="s">
        <v>61</v>
      </c>
      <c r="C138" s="122"/>
      <c r="D138" s="131" t="s">
        <v>47</v>
      </c>
      <c r="E138" s="132"/>
      <c r="F138" s="132"/>
      <c r="G138" s="133"/>
      <c r="H138" s="34">
        <v>0</v>
      </c>
      <c r="I138" s="35"/>
    </row>
    <row r="139" spans="2:9" x14ac:dyDescent="0.35">
      <c r="B139" s="2" t="s">
        <v>61</v>
      </c>
      <c r="C139" s="123"/>
      <c r="D139" s="125" t="s">
        <v>55</v>
      </c>
      <c r="E139" s="126"/>
      <c r="F139" s="126"/>
      <c r="G139" s="127"/>
      <c r="H139" s="29">
        <v>0</v>
      </c>
      <c r="I139" s="36"/>
    </row>
    <row r="140" spans="2:9" ht="15" thickBot="1" x14ac:dyDescent="0.4">
      <c r="B140" s="3" t="s">
        <v>61</v>
      </c>
      <c r="C140" s="124"/>
      <c r="D140" s="128" t="s">
        <v>56</v>
      </c>
      <c r="E140" s="129"/>
      <c r="F140" s="129"/>
      <c r="G140" s="130"/>
      <c r="H140" s="70" t="str">
        <f>IFERROR(H138/H139,"")</f>
        <v/>
      </c>
      <c r="I140" s="38"/>
    </row>
    <row r="141" spans="2:9" x14ac:dyDescent="0.35">
      <c r="B141" s="33" t="s">
        <v>110</v>
      </c>
      <c r="C141" s="122"/>
      <c r="D141" s="131" t="s">
        <v>47</v>
      </c>
      <c r="E141" s="132"/>
      <c r="F141" s="132"/>
      <c r="G141" s="133"/>
      <c r="H141" s="34">
        <v>0</v>
      </c>
      <c r="I141" s="35"/>
    </row>
    <row r="142" spans="2:9" x14ac:dyDescent="0.35">
      <c r="B142" s="2" t="s">
        <v>110</v>
      </c>
      <c r="C142" s="123"/>
      <c r="D142" s="125" t="s">
        <v>55</v>
      </c>
      <c r="E142" s="126"/>
      <c r="F142" s="126"/>
      <c r="G142" s="127"/>
      <c r="H142" s="29">
        <v>0</v>
      </c>
      <c r="I142" s="36"/>
    </row>
    <row r="143" spans="2:9" x14ac:dyDescent="0.35">
      <c r="B143" s="2" t="s">
        <v>110</v>
      </c>
      <c r="C143" s="123"/>
      <c r="D143" s="125" t="s">
        <v>56</v>
      </c>
      <c r="E143" s="126"/>
      <c r="F143" s="126"/>
      <c r="G143" s="127"/>
      <c r="H143" s="69" t="str">
        <f>IFERROR(H141/H142,"")</f>
        <v/>
      </c>
      <c r="I143" s="36"/>
    </row>
    <row r="144" spans="2:9" ht="15" thickBot="1" x14ac:dyDescent="0.4">
      <c r="B144" s="3" t="s">
        <v>110</v>
      </c>
      <c r="C144" s="124"/>
      <c r="D144" s="128" t="s">
        <v>54</v>
      </c>
      <c r="E144" s="129"/>
      <c r="F144" s="129"/>
      <c r="G144" s="130"/>
      <c r="H144" s="37" t="s">
        <v>59</v>
      </c>
      <c r="I144" s="38"/>
    </row>
  </sheetData>
  <protectedRanges>
    <protectedRange algorithmName="SHA-512" hashValue="bL4Pnlm5OyfK/SlF1UHmNLrCP3UhKj5x4OQpXxb2SBVY3X3F0F4eEIFpRv6wt1Ag/knsM6tQVFcnfwQoZztWbg==" saltValue="xaNa0+0d/BoecOhymI1NTQ==" spinCount="100000" sqref="C1:C1048576" name="Bereik1"/>
  </protectedRanges>
  <mergeCells count="30">
    <mergeCell ref="D141:G141"/>
    <mergeCell ref="D142:G142"/>
    <mergeCell ref="D143:G143"/>
    <mergeCell ref="D144:G144"/>
    <mergeCell ref="H3:K3"/>
    <mergeCell ref="D137:G137"/>
    <mergeCell ref="D138:G138"/>
    <mergeCell ref="D139:G139"/>
    <mergeCell ref="D140:G140"/>
    <mergeCell ref="D132:G132"/>
    <mergeCell ref="D133:G133"/>
    <mergeCell ref="D134:G134"/>
    <mergeCell ref="D135:G135"/>
    <mergeCell ref="D136:G136"/>
    <mergeCell ref="D127:G127"/>
    <mergeCell ref="D128:G128"/>
    <mergeCell ref="D129:G129"/>
    <mergeCell ref="D130:G130"/>
    <mergeCell ref="D131:G131"/>
    <mergeCell ref="D122:G122"/>
    <mergeCell ref="H2:K2"/>
    <mergeCell ref="D123:G123"/>
    <mergeCell ref="D124:G124"/>
    <mergeCell ref="D125:G125"/>
    <mergeCell ref="D126:G126"/>
    <mergeCell ref="D118:G118"/>
    <mergeCell ref="D119:G119"/>
    <mergeCell ref="D120:G120"/>
    <mergeCell ref="D121:G121"/>
    <mergeCell ref="B117:I117"/>
  </mergeCells>
  <phoneticPr fontId="5" type="noConversion"/>
  <dataValidations count="2">
    <dataValidation type="decimal" allowBlank="1" showErrorMessage="1" errorTitle="bedrag" error="vul hier een (positief) bedrag in" sqref="C100:Q105 C70:Q79 C31:Q40 C21:Q22 C57:Q66 C109:Q114 C91:Q94 C44:Q53 C27:Q27" xr:uid="{27CB2AC2-807F-48EC-A039-F845838FD96C}">
      <formula1>0</formula1>
      <formula2>100000000</formula2>
    </dataValidation>
    <dataValidation type="decimal" allowBlank="1" showErrorMessage="1" errorTitle="Getal" error="Vul hier een (positief) getal in" sqref="C20:Q20 C26:Q26" xr:uid="{B4326BFA-73D3-41C7-B176-D9DB7B8318D5}">
      <formula1>0</formula1>
      <formula2>10000000</formula2>
    </dataValidation>
  </dataValidations>
  <pageMargins left="0.70866141732283472" right="0.70866141732283472" top="0.74803149606299213" bottom="0.74803149606299213" header="0.31496062992125984" footer="0.31496062992125984"/>
  <pageSetup paperSize="8" scale="83"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ACE0B-F405-4CE8-8831-24AB71DE7638}">
  <dimension ref="B6:Q51"/>
  <sheetViews>
    <sheetView showGridLines="0" topLeftCell="A41" zoomScaleNormal="100" workbookViewId="0">
      <selection activeCell="I39" sqref="I39"/>
    </sheetView>
  </sheetViews>
  <sheetFormatPr defaultRowHeight="14.5" x14ac:dyDescent="0.35"/>
  <cols>
    <col min="1" max="1" width="3.54296875" customWidth="1"/>
    <col min="2" max="2" width="44.7265625" customWidth="1"/>
    <col min="3" max="17" width="15.7265625" customWidth="1"/>
  </cols>
  <sheetData>
    <row r="6" spans="2:17" ht="15" thickBot="1" x14ac:dyDescent="0.4"/>
    <row r="7" spans="2:17" ht="16" thickBot="1" x14ac:dyDescent="0.4">
      <c r="B7" s="146" t="s">
        <v>91</v>
      </c>
      <c r="C7" s="147"/>
      <c r="D7" s="147"/>
      <c r="E7" s="147"/>
      <c r="F7" s="147"/>
      <c r="G7" s="147"/>
      <c r="H7" s="147"/>
      <c r="I7" s="147"/>
      <c r="J7" s="147"/>
      <c r="K7" s="147"/>
      <c r="L7" s="147"/>
      <c r="M7" s="147"/>
      <c r="N7" s="147"/>
      <c r="O7" s="147"/>
      <c r="P7" s="147"/>
      <c r="Q7" s="148"/>
    </row>
    <row r="8" spans="2:17" ht="15" thickBot="1" x14ac:dyDescent="0.4"/>
    <row r="9" spans="2:17" x14ac:dyDescent="0.35">
      <c r="B9" s="149" t="s">
        <v>28</v>
      </c>
      <c r="C9" s="150"/>
      <c r="D9" s="150"/>
      <c r="E9" s="150"/>
      <c r="F9" s="150"/>
      <c r="G9" s="150"/>
      <c r="H9" s="150"/>
      <c r="I9" s="150"/>
      <c r="J9" s="150"/>
      <c r="K9" s="150"/>
      <c r="L9" s="150"/>
      <c r="M9" s="150"/>
      <c r="N9" s="150"/>
      <c r="O9" s="150"/>
      <c r="P9" s="150"/>
      <c r="Q9" s="151"/>
    </row>
    <row r="10" spans="2:17" ht="15" thickBot="1" x14ac:dyDescent="0.4">
      <c r="B10" s="152"/>
      <c r="C10" s="153"/>
      <c r="D10" s="153"/>
      <c r="E10" s="153"/>
      <c r="F10" s="153"/>
      <c r="G10" s="153"/>
      <c r="H10" s="153"/>
      <c r="I10" s="153"/>
      <c r="J10" s="153"/>
      <c r="K10" s="153"/>
      <c r="L10" s="153"/>
      <c r="M10" s="153"/>
      <c r="N10" s="153"/>
      <c r="O10" s="153"/>
      <c r="P10" s="153"/>
      <c r="Q10" s="154"/>
    </row>
    <row r="11" spans="2:17" ht="22.5" customHeight="1" thickBot="1" x14ac:dyDescent="0.4">
      <c r="B11" s="147"/>
      <c r="C11" s="147"/>
      <c r="D11" s="147"/>
      <c r="E11" s="147"/>
      <c r="F11" s="147"/>
      <c r="G11" s="147"/>
      <c r="H11" s="147"/>
      <c r="I11" s="147"/>
      <c r="J11" s="147"/>
      <c r="K11" s="147"/>
      <c r="L11" s="147"/>
      <c r="M11" s="147"/>
      <c r="N11" s="147"/>
      <c r="O11" s="147"/>
      <c r="P11" s="147"/>
      <c r="Q11" s="147"/>
    </row>
    <row r="12" spans="2:17" x14ac:dyDescent="0.35">
      <c r="B12" s="39" t="s">
        <v>10</v>
      </c>
      <c r="C12" s="40" t="s">
        <v>1</v>
      </c>
      <c r="D12" s="40" t="s">
        <v>2</v>
      </c>
      <c r="E12" s="40" t="s">
        <v>3</v>
      </c>
      <c r="F12" s="40" t="s">
        <v>4</v>
      </c>
      <c r="G12" s="40" t="s">
        <v>5</v>
      </c>
      <c r="H12" s="40" t="s">
        <v>6</v>
      </c>
      <c r="I12" s="40" t="s">
        <v>7</v>
      </c>
      <c r="J12" s="40" t="s">
        <v>8</v>
      </c>
      <c r="K12" s="40" t="s">
        <v>37</v>
      </c>
      <c r="L12" s="40" t="s">
        <v>38</v>
      </c>
      <c r="M12" s="40" t="s">
        <v>39</v>
      </c>
      <c r="N12" s="40" t="s">
        <v>40</v>
      </c>
      <c r="O12" s="40" t="s">
        <v>41</v>
      </c>
      <c r="P12" s="40" t="s">
        <v>42</v>
      </c>
      <c r="Q12" s="41" t="s">
        <v>11</v>
      </c>
    </row>
    <row r="13" spans="2:17" ht="54.75" customHeight="1" thickBot="1" x14ac:dyDescent="0.4">
      <c r="B13" s="18" t="s">
        <v>9</v>
      </c>
      <c r="C13" s="78">
        <f>'Begroting per activiteit'!D7</f>
        <v>0</v>
      </c>
      <c r="D13" s="78">
        <f>'Begroting per activiteit'!E7</f>
        <v>0</v>
      </c>
      <c r="E13" s="78">
        <f>'Begroting per activiteit'!F7</f>
        <v>0</v>
      </c>
      <c r="F13" s="78">
        <f>'Begroting per activiteit'!G7</f>
        <v>0</v>
      </c>
      <c r="G13" s="78">
        <f>'Begroting per activiteit'!H7</f>
        <v>0</v>
      </c>
      <c r="H13" s="78">
        <f>'Begroting per activiteit'!I7</f>
        <v>0</v>
      </c>
      <c r="I13" s="78">
        <f>'Begroting per activiteit'!J7</f>
        <v>0</v>
      </c>
      <c r="J13" s="78">
        <f>'Begroting per activiteit'!K7</f>
        <v>0</v>
      </c>
      <c r="K13" s="78">
        <f>'Begroting per activiteit'!L7</f>
        <v>0</v>
      </c>
      <c r="L13" s="78">
        <f>'Begroting per activiteit'!M7</f>
        <v>0</v>
      </c>
      <c r="M13" s="78">
        <f>'Begroting per activiteit'!N7</f>
        <v>0</v>
      </c>
      <c r="N13" s="78">
        <f>'Begroting per activiteit'!O7</f>
        <v>0</v>
      </c>
      <c r="O13" s="78">
        <f>'Begroting per activiteit'!P7</f>
        <v>0</v>
      </c>
      <c r="P13" s="78">
        <f>'Begroting per activiteit'!Q7</f>
        <v>0</v>
      </c>
      <c r="Q13" s="19"/>
    </row>
    <row r="14" spans="2:17" x14ac:dyDescent="0.35">
      <c r="B14" s="74" t="s">
        <v>85</v>
      </c>
      <c r="C14" s="50">
        <f>'Begroting per activiteit'!D10</f>
        <v>0</v>
      </c>
      <c r="D14" s="50">
        <f>'Begroting per activiteit'!E10</f>
        <v>0</v>
      </c>
      <c r="E14" s="50">
        <f>'Begroting per activiteit'!F10</f>
        <v>0</v>
      </c>
      <c r="F14" s="50">
        <f>'Begroting per activiteit'!G10</f>
        <v>0</v>
      </c>
      <c r="G14" s="50">
        <f>'Begroting per activiteit'!H10</f>
        <v>0</v>
      </c>
      <c r="H14" s="50">
        <f>'Begroting per activiteit'!I10</f>
        <v>0</v>
      </c>
      <c r="I14" s="50">
        <f>'Begroting per activiteit'!J10</f>
        <v>0</v>
      </c>
      <c r="J14" s="50">
        <f>'Begroting per activiteit'!K10</f>
        <v>0</v>
      </c>
      <c r="K14" s="50">
        <f>'Begroting per activiteit'!L10</f>
        <v>0</v>
      </c>
      <c r="L14" s="50">
        <f>'Begroting per activiteit'!M10</f>
        <v>0</v>
      </c>
      <c r="M14" s="50">
        <f>'Begroting per activiteit'!N10</f>
        <v>0</v>
      </c>
      <c r="N14" s="50">
        <f>'Begroting per activiteit'!O10</f>
        <v>0</v>
      </c>
      <c r="O14" s="50">
        <f>'Begroting per activiteit'!P10</f>
        <v>0</v>
      </c>
      <c r="P14" s="50">
        <f>'Begroting per activiteit'!Q10</f>
        <v>0</v>
      </c>
      <c r="Q14" s="52">
        <f>SUM(C14:P14)</f>
        <v>0</v>
      </c>
    </row>
    <row r="15" spans="2:17" x14ac:dyDescent="0.35">
      <c r="B15" s="74" t="s">
        <v>86</v>
      </c>
      <c r="C15" s="50">
        <f>'Begroting per activiteit'!D11</f>
        <v>0</v>
      </c>
      <c r="D15" s="50">
        <f>'Begroting per activiteit'!E11</f>
        <v>0</v>
      </c>
      <c r="E15" s="50">
        <f>'Begroting per activiteit'!F11</f>
        <v>0</v>
      </c>
      <c r="F15" s="50">
        <f>'Begroting per activiteit'!G11</f>
        <v>0</v>
      </c>
      <c r="G15" s="50">
        <f>'Begroting per activiteit'!H11</f>
        <v>0</v>
      </c>
      <c r="H15" s="50">
        <f>'Begroting per activiteit'!I11</f>
        <v>0</v>
      </c>
      <c r="I15" s="50">
        <f>'Begroting per activiteit'!J11</f>
        <v>0</v>
      </c>
      <c r="J15" s="50">
        <f>'Begroting per activiteit'!K11</f>
        <v>0</v>
      </c>
      <c r="K15" s="50">
        <f>'Begroting per activiteit'!L11</f>
        <v>0</v>
      </c>
      <c r="L15" s="50">
        <f>'Begroting per activiteit'!M11</f>
        <v>0</v>
      </c>
      <c r="M15" s="50">
        <f>'Begroting per activiteit'!N11</f>
        <v>0</v>
      </c>
      <c r="N15" s="50">
        <f>'Begroting per activiteit'!O11</f>
        <v>0</v>
      </c>
      <c r="O15" s="50">
        <f>'Begroting per activiteit'!P11</f>
        <v>0</v>
      </c>
      <c r="P15" s="50">
        <f>'Begroting per activiteit'!Q11</f>
        <v>0</v>
      </c>
      <c r="Q15" s="52">
        <f t="shared" ref="Q15:Q20" si="0">SUM(C15:P15)</f>
        <v>0</v>
      </c>
    </row>
    <row r="16" spans="2:17" x14ac:dyDescent="0.35">
      <c r="B16" s="74" t="s">
        <v>79</v>
      </c>
      <c r="C16" s="50">
        <f>'Begroting per activiteit'!D12</f>
        <v>0</v>
      </c>
      <c r="D16" s="50">
        <f>'Begroting per activiteit'!E12</f>
        <v>0</v>
      </c>
      <c r="E16" s="50">
        <f>'Begroting per activiteit'!F12</f>
        <v>0</v>
      </c>
      <c r="F16" s="50">
        <f>'Begroting per activiteit'!G12</f>
        <v>0</v>
      </c>
      <c r="G16" s="50">
        <f>'Begroting per activiteit'!H12</f>
        <v>0</v>
      </c>
      <c r="H16" s="50">
        <f>'Begroting per activiteit'!I12</f>
        <v>0</v>
      </c>
      <c r="I16" s="50">
        <f>'Begroting per activiteit'!J12</f>
        <v>0</v>
      </c>
      <c r="J16" s="50">
        <f>'Begroting per activiteit'!K12</f>
        <v>0</v>
      </c>
      <c r="K16" s="50">
        <f>'Begroting per activiteit'!L12</f>
        <v>0</v>
      </c>
      <c r="L16" s="50">
        <f>'Begroting per activiteit'!M12</f>
        <v>0</v>
      </c>
      <c r="M16" s="50">
        <f>'Begroting per activiteit'!N12</f>
        <v>0</v>
      </c>
      <c r="N16" s="50">
        <f>'Begroting per activiteit'!O12</f>
        <v>0</v>
      </c>
      <c r="O16" s="50">
        <f>'Begroting per activiteit'!P12</f>
        <v>0</v>
      </c>
      <c r="P16" s="50">
        <f>'Begroting per activiteit'!Q12</f>
        <v>0</v>
      </c>
      <c r="Q16" s="52">
        <f t="shared" si="0"/>
        <v>0</v>
      </c>
    </row>
    <row r="17" spans="2:17" x14ac:dyDescent="0.35">
      <c r="B17" s="74" t="s">
        <v>80</v>
      </c>
      <c r="C17" s="50">
        <f>'Begroting per activiteit'!D13</f>
        <v>0</v>
      </c>
      <c r="D17" s="50">
        <f>'Begroting per activiteit'!E13</f>
        <v>0</v>
      </c>
      <c r="E17" s="50">
        <f>'Begroting per activiteit'!F13</f>
        <v>0</v>
      </c>
      <c r="F17" s="50">
        <f>'Begroting per activiteit'!G13</f>
        <v>0</v>
      </c>
      <c r="G17" s="50">
        <f>'Begroting per activiteit'!H13</f>
        <v>0</v>
      </c>
      <c r="H17" s="50">
        <f>'Begroting per activiteit'!I13</f>
        <v>0</v>
      </c>
      <c r="I17" s="50">
        <f>'Begroting per activiteit'!J13</f>
        <v>0</v>
      </c>
      <c r="J17" s="50">
        <f>'Begroting per activiteit'!K13</f>
        <v>0</v>
      </c>
      <c r="K17" s="50">
        <f>'Begroting per activiteit'!L13</f>
        <v>0</v>
      </c>
      <c r="L17" s="50">
        <f>'Begroting per activiteit'!M13</f>
        <v>0</v>
      </c>
      <c r="M17" s="50">
        <f>'Begroting per activiteit'!N13</f>
        <v>0</v>
      </c>
      <c r="N17" s="50">
        <f>'Begroting per activiteit'!O13</f>
        <v>0</v>
      </c>
      <c r="O17" s="50">
        <f>'Begroting per activiteit'!P13</f>
        <v>0</v>
      </c>
      <c r="P17" s="50">
        <f>'Begroting per activiteit'!Q13</f>
        <v>0</v>
      </c>
      <c r="Q17" s="52">
        <f t="shared" si="0"/>
        <v>0</v>
      </c>
    </row>
    <row r="18" spans="2:17" x14ac:dyDescent="0.35">
      <c r="B18" s="74" t="s">
        <v>70</v>
      </c>
      <c r="C18" s="50">
        <f>'Begroting per activiteit'!D14</f>
        <v>0</v>
      </c>
      <c r="D18" s="50">
        <f>'Begroting per activiteit'!E14</f>
        <v>0</v>
      </c>
      <c r="E18" s="50">
        <f>'Begroting per activiteit'!F14</f>
        <v>0</v>
      </c>
      <c r="F18" s="50">
        <f>'Begroting per activiteit'!G14</f>
        <v>0</v>
      </c>
      <c r="G18" s="50">
        <f>'Begroting per activiteit'!H14</f>
        <v>0</v>
      </c>
      <c r="H18" s="50">
        <f>'Begroting per activiteit'!I14</f>
        <v>0</v>
      </c>
      <c r="I18" s="50">
        <f>'Begroting per activiteit'!J14</f>
        <v>0</v>
      </c>
      <c r="J18" s="50">
        <f>'Begroting per activiteit'!K14</f>
        <v>0</v>
      </c>
      <c r="K18" s="50">
        <f>'Begroting per activiteit'!L14</f>
        <v>0</v>
      </c>
      <c r="L18" s="50">
        <f>'Begroting per activiteit'!M14</f>
        <v>0</v>
      </c>
      <c r="M18" s="50">
        <f>'Begroting per activiteit'!N14</f>
        <v>0</v>
      </c>
      <c r="N18" s="50">
        <f>'Begroting per activiteit'!O14</f>
        <v>0</v>
      </c>
      <c r="O18" s="50">
        <f>'Begroting per activiteit'!P14</f>
        <v>0</v>
      </c>
      <c r="P18" s="50">
        <f>'Begroting per activiteit'!Q14</f>
        <v>0</v>
      </c>
      <c r="Q18" s="52">
        <f t="shared" si="0"/>
        <v>0</v>
      </c>
    </row>
    <row r="19" spans="2:17" x14ac:dyDescent="0.35">
      <c r="B19" s="74" t="s">
        <v>69</v>
      </c>
      <c r="C19" s="50">
        <f>'Begroting per activiteit'!D15</f>
        <v>0</v>
      </c>
      <c r="D19" s="50">
        <f>'Begroting per activiteit'!E15</f>
        <v>0</v>
      </c>
      <c r="E19" s="50">
        <f>'Begroting per activiteit'!F15</f>
        <v>0</v>
      </c>
      <c r="F19" s="50">
        <f>'Begroting per activiteit'!G15</f>
        <v>0</v>
      </c>
      <c r="G19" s="50">
        <f>'Begroting per activiteit'!H15</f>
        <v>0</v>
      </c>
      <c r="H19" s="50">
        <f>'Begroting per activiteit'!I15</f>
        <v>0</v>
      </c>
      <c r="I19" s="50">
        <f>'Begroting per activiteit'!J15</f>
        <v>0</v>
      </c>
      <c r="J19" s="50">
        <f>'Begroting per activiteit'!K15</f>
        <v>0</v>
      </c>
      <c r="K19" s="50">
        <f>'Begroting per activiteit'!L15</f>
        <v>0</v>
      </c>
      <c r="L19" s="50">
        <f>'Begroting per activiteit'!M15</f>
        <v>0</v>
      </c>
      <c r="M19" s="50">
        <f>'Begroting per activiteit'!N15</f>
        <v>0</v>
      </c>
      <c r="N19" s="50">
        <f>'Begroting per activiteit'!O15</f>
        <v>0</v>
      </c>
      <c r="O19" s="50">
        <f>'Begroting per activiteit'!P15</f>
        <v>0</v>
      </c>
      <c r="P19" s="50">
        <f>'Begroting per activiteit'!Q15</f>
        <v>0</v>
      </c>
      <c r="Q19" s="52">
        <f t="shared" si="0"/>
        <v>0</v>
      </c>
    </row>
    <row r="20" spans="2:17" ht="15" thickBot="1" x14ac:dyDescent="0.4">
      <c r="B20" s="74" t="s">
        <v>64</v>
      </c>
      <c r="C20" s="50">
        <f>'Begroting per activiteit'!D16</f>
        <v>0</v>
      </c>
      <c r="D20" s="50">
        <f>'Begroting per activiteit'!E16</f>
        <v>0</v>
      </c>
      <c r="E20" s="50">
        <f>'Begroting per activiteit'!F16</f>
        <v>0</v>
      </c>
      <c r="F20" s="50">
        <f>'Begroting per activiteit'!G16</f>
        <v>0</v>
      </c>
      <c r="G20" s="50">
        <f>'Begroting per activiteit'!H16</f>
        <v>0</v>
      </c>
      <c r="H20" s="50">
        <f>'Begroting per activiteit'!I16</f>
        <v>0</v>
      </c>
      <c r="I20" s="50">
        <f>'Begroting per activiteit'!J16</f>
        <v>0</v>
      </c>
      <c r="J20" s="50">
        <f>'Begroting per activiteit'!K16</f>
        <v>0</v>
      </c>
      <c r="K20" s="50">
        <f>'Begroting per activiteit'!L16</f>
        <v>0</v>
      </c>
      <c r="L20" s="50">
        <f>'Begroting per activiteit'!M16</f>
        <v>0</v>
      </c>
      <c r="M20" s="50">
        <f>'Begroting per activiteit'!N16</f>
        <v>0</v>
      </c>
      <c r="N20" s="50">
        <f>'Begroting per activiteit'!O16</f>
        <v>0</v>
      </c>
      <c r="O20" s="50">
        <f>'Begroting per activiteit'!P16</f>
        <v>0</v>
      </c>
      <c r="P20" s="50">
        <f>'Begroting per activiteit'!Q16</f>
        <v>0</v>
      </c>
      <c r="Q20" s="65">
        <f t="shared" si="0"/>
        <v>0</v>
      </c>
    </row>
    <row r="21" spans="2:17" ht="15.5" thickTop="1" thickBot="1" x14ac:dyDescent="0.4">
      <c r="B21" s="76" t="s">
        <v>29</v>
      </c>
      <c r="C21" s="77">
        <f>SUM(C14:C20)</f>
        <v>0</v>
      </c>
      <c r="D21" s="77">
        <f t="shared" ref="D21:Q21" si="1">SUM(D14:D20)</f>
        <v>0</v>
      </c>
      <c r="E21" s="77">
        <f t="shared" si="1"/>
        <v>0</v>
      </c>
      <c r="F21" s="77">
        <f t="shared" si="1"/>
        <v>0</v>
      </c>
      <c r="G21" s="77">
        <f t="shared" si="1"/>
        <v>0</v>
      </c>
      <c r="H21" s="77">
        <f t="shared" si="1"/>
        <v>0</v>
      </c>
      <c r="I21" s="77">
        <f t="shared" si="1"/>
        <v>0</v>
      </c>
      <c r="J21" s="77">
        <f t="shared" si="1"/>
        <v>0</v>
      </c>
      <c r="K21" s="77">
        <f t="shared" ref="K21:P21" si="2">SUM(K14:K20)</f>
        <v>0</v>
      </c>
      <c r="L21" s="77">
        <f t="shared" si="2"/>
        <v>0</v>
      </c>
      <c r="M21" s="77">
        <f t="shared" si="2"/>
        <v>0</v>
      </c>
      <c r="N21" s="77">
        <f t="shared" si="2"/>
        <v>0</v>
      </c>
      <c r="O21" s="77">
        <f t="shared" si="2"/>
        <v>0</v>
      </c>
      <c r="P21" s="77">
        <f t="shared" si="2"/>
        <v>0</v>
      </c>
      <c r="Q21" s="73">
        <f t="shared" si="1"/>
        <v>0</v>
      </c>
    </row>
    <row r="22" spans="2:17" ht="15" thickBot="1" x14ac:dyDescent="0.4">
      <c r="B22" s="8"/>
      <c r="C22" s="20"/>
      <c r="D22" s="20"/>
      <c r="E22" s="20"/>
      <c r="F22" s="20"/>
      <c r="G22" s="20"/>
      <c r="H22" s="20"/>
      <c r="I22" s="20"/>
      <c r="J22" s="20"/>
      <c r="K22" s="20"/>
      <c r="L22" s="20"/>
      <c r="M22" s="20"/>
      <c r="N22" s="20"/>
      <c r="O22" s="20"/>
      <c r="P22" s="20"/>
      <c r="Q22" s="20"/>
    </row>
    <row r="23" spans="2:17" x14ac:dyDescent="0.35">
      <c r="B23" s="39" t="s">
        <v>20</v>
      </c>
      <c r="C23" s="40" t="s">
        <v>1</v>
      </c>
      <c r="D23" s="40" t="s">
        <v>2</v>
      </c>
      <c r="E23" s="40" t="s">
        <v>3</v>
      </c>
      <c r="F23" s="40" t="s">
        <v>4</v>
      </c>
      <c r="G23" s="40" t="s">
        <v>5</v>
      </c>
      <c r="H23" s="40" t="s">
        <v>6</v>
      </c>
      <c r="I23" s="40" t="s">
        <v>7</v>
      </c>
      <c r="J23" s="40" t="s">
        <v>8</v>
      </c>
      <c r="K23" s="42"/>
      <c r="L23" s="42"/>
      <c r="M23" s="42"/>
      <c r="N23" s="42"/>
      <c r="O23" s="42"/>
      <c r="P23" s="42"/>
      <c r="Q23" s="41" t="s">
        <v>11</v>
      </c>
    </row>
    <row r="24" spans="2:17" x14ac:dyDescent="0.35">
      <c r="B24" s="74" t="str">
        <f>'Begroting per activiteit'!B91</f>
        <v>Gevraagde subsidie gemeente Wassenaar</v>
      </c>
      <c r="C24" s="50">
        <f>'Begroting per activiteit'!D91</f>
        <v>0</v>
      </c>
      <c r="D24" s="50">
        <f>'Begroting per activiteit'!E91</f>
        <v>0</v>
      </c>
      <c r="E24" s="50">
        <f>'Begroting per activiteit'!F91</f>
        <v>0</v>
      </c>
      <c r="F24" s="50">
        <f>'Begroting per activiteit'!G91</f>
        <v>0</v>
      </c>
      <c r="G24" s="50">
        <f>'Begroting per activiteit'!H91</f>
        <v>0</v>
      </c>
      <c r="H24" s="50">
        <f>'Begroting per activiteit'!I91</f>
        <v>0</v>
      </c>
      <c r="I24" s="50">
        <f>'Begroting per activiteit'!J91</f>
        <v>0</v>
      </c>
      <c r="J24" s="50">
        <f>'Begroting per activiteit'!K91</f>
        <v>0</v>
      </c>
      <c r="K24" s="50">
        <f>'Begroting per activiteit'!L91</f>
        <v>0</v>
      </c>
      <c r="L24" s="50">
        <f>'Begroting per activiteit'!M91</f>
        <v>0</v>
      </c>
      <c r="M24" s="50">
        <f>'Begroting per activiteit'!N91</f>
        <v>0</v>
      </c>
      <c r="N24" s="50">
        <f>'Begroting per activiteit'!O91</f>
        <v>0</v>
      </c>
      <c r="O24" s="50">
        <f>'Begroting per activiteit'!P91</f>
        <v>0</v>
      </c>
      <c r="P24" s="50">
        <f>'Begroting per activiteit'!Q91</f>
        <v>0</v>
      </c>
      <c r="Q24" s="52">
        <f>SUM(C24:P24)</f>
        <v>0</v>
      </c>
    </row>
    <row r="25" spans="2:17" x14ac:dyDescent="0.35">
      <c r="B25" s="74" t="str">
        <f>'Begroting per activiteit'!B92</f>
        <v>Eigen bijdrage subsidieaanvrager (incl ontrekking/baten reserve)</v>
      </c>
      <c r="C25" s="50">
        <f>'Begroting per activiteit'!D92</f>
        <v>0</v>
      </c>
      <c r="D25" s="50">
        <f>'Begroting per activiteit'!E92</f>
        <v>0</v>
      </c>
      <c r="E25" s="50">
        <f>'Begroting per activiteit'!F92</f>
        <v>0</v>
      </c>
      <c r="F25" s="50">
        <f>'Begroting per activiteit'!G92</f>
        <v>0</v>
      </c>
      <c r="G25" s="50">
        <f>'Begroting per activiteit'!H92</f>
        <v>0</v>
      </c>
      <c r="H25" s="50">
        <f>'Begroting per activiteit'!I92</f>
        <v>0</v>
      </c>
      <c r="I25" s="50">
        <f>'Begroting per activiteit'!J92</f>
        <v>0</v>
      </c>
      <c r="J25" s="50">
        <f>'Begroting per activiteit'!K92</f>
        <v>0</v>
      </c>
      <c r="K25" s="50">
        <f>'Begroting per activiteit'!L92</f>
        <v>0</v>
      </c>
      <c r="L25" s="50">
        <f>'Begroting per activiteit'!M92</f>
        <v>0</v>
      </c>
      <c r="M25" s="50">
        <f>'Begroting per activiteit'!N92</f>
        <v>0</v>
      </c>
      <c r="N25" s="50">
        <f>'Begroting per activiteit'!O92</f>
        <v>0</v>
      </c>
      <c r="O25" s="50">
        <f>'Begroting per activiteit'!P92</f>
        <v>0</v>
      </c>
      <c r="P25" s="50">
        <f>'Begroting per activiteit'!Q92</f>
        <v>0</v>
      </c>
      <c r="Q25" s="52">
        <f t="shared" ref="Q25:Q29" si="3">SUM(C25:P25)</f>
        <v>0</v>
      </c>
    </row>
    <row r="26" spans="2:17" x14ac:dyDescent="0.35">
      <c r="B26" s="74" t="str">
        <f>'Begroting per activiteit'!B93</f>
        <v>Donaties / giften</v>
      </c>
      <c r="C26" s="50">
        <f>'Begroting per activiteit'!D93</f>
        <v>0</v>
      </c>
      <c r="D26" s="50">
        <f>'Begroting per activiteit'!E93</f>
        <v>0</v>
      </c>
      <c r="E26" s="50">
        <f>'Begroting per activiteit'!F93</f>
        <v>0</v>
      </c>
      <c r="F26" s="50">
        <f>'Begroting per activiteit'!G93</f>
        <v>0</v>
      </c>
      <c r="G26" s="50">
        <f>'Begroting per activiteit'!H93</f>
        <v>0</v>
      </c>
      <c r="H26" s="50">
        <f>'Begroting per activiteit'!I93</f>
        <v>0</v>
      </c>
      <c r="I26" s="50">
        <f>'Begroting per activiteit'!J93</f>
        <v>0</v>
      </c>
      <c r="J26" s="50">
        <f>'Begroting per activiteit'!K93</f>
        <v>0</v>
      </c>
      <c r="K26" s="50">
        <f>'Begroting per activiteit'!L93</f>
        <v>0</v>
      </c>
      <c r="L26" s="50">
        <f>'Begroting per activiteit'!M93</f>
        <v>0</v>
      </c>
      <c r="M26" s="50">
        <f>'Begroting per activiteit'!N93</f>
        <v>0</v>
      </c>
      <c r="N26" s="50">
        <f>'Begroting per activiteit'!O93</f>
        <v>0</v>
      </c>
      <c r="O26" s="50">
        <f>'Begroting per activiteit'!P93</f>
        <v>0</v>
      </c>
      <c r="P26" s="50">
        <f>'Begroting per activiteit'!Q93</f>
        <v>0</v>
      </c>
      <c r="Q26" s="52">
        <f t="shared" si="3"/>
        <v>0</v>
      </c>
    </row>
    <row r="27" spans="2:17" x14ac:dyDescent="0.35">
      <c r="B27" s="74" t="str">
        <f>'Begroting per activiteit'!B94</f>
        <v>Bijdragen deelnemers</v>
      </c>
      <c r="C27" s="50">
        <f>'Begroting per activiteit'!D94</f>
        <v>0</v>
      </c>
      <c r="D27" s="50">
        <f>'Begroting per activiteit'!E94</f>
        <v>0</v>
      </c>
      <c r="E27" s="50">
        <f>'Begroting per activiteit'!F94</f>
        <v>0</v>
      </c>
      <c r="F27" s="50">
        <f>'Begroting per activiteit'!G94</f>
        <v>0</v>
      </c>
      <c r="G27" s="50">
        <f>'Begroting per activiteit'!H94</f>
        <v>0</v>
      </c>
      <c r="H27" s="50">
        <f>'Begroting per activiteit'!I94</f>
        <v>0</v>
      </c>
      <c r="I27" s="50">
        <f>'Begroting per activiteit'!J94</f>
        <v>0</v>
      </c>
      <c r="J27" s="50">
        <f>'Begroting per activiteit'!K94</f>
        <v>0</v>
      </c>
      <c r="K27" s="50">
        <f>'Begroting per activiteit'!L94</f>
        <v>0</v>
      </c>
      <c r="L27" s="50">
        <f>'Begroting per activiteit'!M94</f>
        <v>0</v>
      </c>
      <c r="M27" s="50">
        <f>'Begroting per activiteit'!N94</f>
        <v>0</v>
      </c>
      <c r="N27" s="50">
        <f>'Begroting per activiteit'!O94</f>
        <v>0</v>
      </c>
      <c r="O27" s="50">
        <f>'Begroting per activiteit'!P94</f>
        <v>0</v>
      </c>
      <c r="P27" s="50">
        <f>'Begroting per activiteit'!Q94</f>
        <v>0</v>
      </c>
      <c r="Q27" s="52">
        <f t="shared" si="3"/>
        <v>0</v>
      </c>
    </row>
    <row r="28" spans="2:17" x14ac:dyDescent="0.35">
      <c r="B28" s="74" t="str">
        <f>'Begroting per activiteit'!B95</f>
        <v>Overige subsidies *</v>
      </c>
      <c r="C28" s="50">
        <f>'Begroting per activiteit'!D106</f>
        <v>0</v>
      </c>
      <c r="D28" s="50">
        <f>'Begroting per activiteit'!E106</f>
        <v>0</v>
      </c>
      <c r="E28" s="50">
        <f>'Begroting per activiteit'!F106</f>
        <v>0</v>
      </c>
      <c r="F28" s="50">
        <f>'Begroting per activiteit'!G106</f>
        <v>0</v>
      </c>
      <c r="G28" s="50">
        <f>'Begroting per activiteit'!H106</f>
        <v>0</v>
      </c>
      <c r="H28" s="50">
        <f>'Begroting per activiteit'!I106</f>
        <v>0</v>
      </c>
      <c r="I28" s="50">
        <f>'Begroting per activiteit'!J106</f>
        <v>0</v>
      </c>
      <c r="J28" s="50">
        <f>'Begroting per activiteit'!K106</f>
        <v>0</v>
      </c>
      <c r="K28" s="50">
        <f>'Begroting per activiteit'!L106</f>
        <v>0</v>
      </c>
      <c r="L28" s="50">
        <f>'Begroting per activiteit'!M106</f>
        <v>0</v>
      </c>
      <c r="M28" s="50">
        <f>'Begroting per activiteit'!N106</f>
        <v>0</v>
      </c>
      <c r="N28" s="50">
        <f>'Begroting per activiteit'!O106</f>
        <v>0</v>
      </c>
      <c r="O28" s="50">
        <f>'Begroting per activiteit'!P106</f>
        <v>0</v>
      </c>
      <c r="P28" s="50">
        <f>'Begroting per activiteit'!Q106</f>
        <v>0</v>
      </c>
      <c r="Q28" s="52">
        <f t="shared" si="3"/>
        <v>0</v>
      </c>
    </row>
    <row r="29" spans="2:17" ht="15" thickBot="1" x14ac:dyDescent="0.4">
      <c r="B29" s="75" t="str">
        <f>'Begroting per activiteit'!B96</f>
        <v>Overige inkomsten *</v>
      </c>
      <c r="C29" s="68">
        <f>'Begroting per activiteit'!D115</f>
        <v>0</v>
      </c>
      <c r="D29" s="68">
        <f>'Begroting per activiteit'!E115</f>
        <v>0</v>
      </c>
      <c r="E29" s="68">
        <f>'Begroting per activiteit'!F115</f>
        <v>0</v>
      </c>
      <c r="F29" s="68">
        <f>'Begroting per activiteit'!G115</f>
        <v>0</v>
      </c>
      <c r="G29" s="68">
        <f>'Begroting per activiteit'!H115</f>
        <v>0</v>
      </c>
      <c r="H29" s="68">
        <f>'Begroting per activiteit'!I115</f>
        <v>0</v>
      </c>
      <c r="I29" s="68">
        <f>'Begroting per activiteit'!J115</f>
        <v>0</v>
      </c>
      <c r="J29" s="68">
        <f>'Begroting per activiteit'!K115</f>
        <v>0</v>
      </c>
      <c r="K29" s="68">
        <f>'Begroting per activiteit'!L115</f>
        <v>0</v>
      </c>
      <c r="L29" s="68">
        <f>'Begroting per activiteit'!M115</f>
        <v>0</v>
      </c>
      <c r="M29" s="68">
        <f>'Begroting per activiteit'!N115</f>
        <v>0</v>
      </c>
      <c r="N29" s="68">
        <f>'Begroting per activiteit'!O115</f>
        <v>0</v>
      </c>
      <c r="O29" s="68">
        <f>'Begroting per activiteit'!P115</f>
        <v>0</v>
      </c>
      <c r="P29" s="68">
        <f>'Begroting per activiteit'!Q115</f>
        <v>0</v>
      </c>
      <c r="Q29" s="65">
        <f t="shared" si="3"/>
        <v>0</v>
      </c>
    </row>
    <row r="30" spans="2:17" ht="15.5" thickTop="1" thickBot="1" x14ac:dyDescent="0.4">
      <c r="B30" s="76" t="s">
        <v>30</v>
      </c>
      <c r="C30" s="77">
        <f t="shared" ref="C30:J30" si="4">SUM(C24:C29)</f>
        <v>0</v>
      </c>
      <c r="D30" s="77">
        <f t="shared" si="4"/>
        <v>0</v>
      </c>
      <c r="E30" s="77">
        <f t="shared" si="4"/>
        <v>0</v>
      </c>
      <c r="F30" s="77">
        <f t="shared" si="4"/>
        <v>0</v>
      </c>
      <c r="G30" s="77">
        <f t="shared" si="4"/>
        <v>0</v>
      </c>
      <c r="H30" s="77">
        <f t="shared" si="4"/>
        <v>0</v>
      </c>
      <c r="I30" s="77">
        <f t="shared" si="4"/>
        <v>0</v>
      </c>
      <c r="J30" s="77">
        <f t="shared" si="4"/>
        <v>0</v>
      </c>
      <c r="K30" s="77">
        <f t="shared" ref="K30:P30" si="5">SUM(K24:K29)</f>
        <v>0</v>
      </c>
      <c r="L30" s="77">
        <f t="shared" si="5"/>
        <v>0</v>
      </c>
      <c r="M30" s="77">
        <f t="shared" si="5"/>
        <v>0</v>
      </c>
      <c r="N30" s="77">
        <f t="shared" si="5"/>
        <v>0</v>
      </c>
      <c r="O30" s="77">
        <f t="shared" si="5"/>
        <v>0</v>
      </c>
      <c r="P30" s="77">
        <f t="shared" si="5"/>
        <v>0</v>
      </c>
      <c r="Q30" s="73">
        <f>SUM(Q24:Q29)</f>
        <v>0</v>
      </c>
    </row>
    <row r="31" spans="2:17" ht="15" thickBot="1" x14ac:dyDescent="0.4">
      <c r="B31" s="1"/>
      <c r="C31" s="1"/>
      <c r="D31" s="1"/>
      <c r="E31" s="1"/>
      <c r="F31" s="1"/>
      <c r="G31" s="1"/>
      <c r="H31" s="1"/>
      <c r="I31" s="1"/>
      <c r="J31" s="1"/>
      <c r="K31" s="1"/>
      <c r="L31" s="1"/>
      <c r="M31" s="1"/>
      <c r="N31" s="1"/>
      <c r="O31" s="1"/>
      <c r="P31" s="1"/>
    </row>
    <row r="32" spans="2:17" ht="56.5" customHeight="1" thickBot="1" x14ac:dyDescent="0.4">
      <c r="B32" s="21" t="s">
        <v>31</v>
      </c>
      <c r="C32" s="30">
        <f t="shared" ref="C32:Q32" si="6">C21-C30</f>
        <v>0</v>
      </c>
      <c r="D32" s="30">
        <f t="shared" si="6"/>
        <v>0</v>
      </c>
      <c r="E32" s="30">
        <f t="shared" si="6"/>
        <v>0</v>
      </c>
      <c r="F32" s="30">
        <f t="shared" si="6"/>
        <v>0</v>
      </c>
      <c r="G32" s="30">
        <f t="shared" si="6"/>
        <v>0</v>
      </c>
      <c r="H32" s="30">
        <f t="shared" si="6"/>
        <v>0</v>
      </c>
      <c r="I32" s="30">
        <f t="shared" si="6"/>
        <v>0</v>
      </c>
      <c r="J32" s="30">
        <f t="shared" si="6"/>
        <v>0</v>
      </c>
      <c r="K32" s="30">
        <f t="shared" si="6"/>
        <v>0</v>
      </c>
      <c r="L32" s="30">
        <f t="shared" si="6"/>
        <v>0</v>
      </c>
      <c r="M32" s="30">
        <f t="shared" si="6"/>
        <v>0</v>
      </c>
      <c r="N32" s="30">
        <f t="shared" si="6"/>
        <v>0</v>
      </c>
      <c r="O32" s="30">
        <f t="shared" si="6"/>
        <v>0</v>
      </c>
      <c r="P32" s="30">
        <f t="shared" si="6"/>
        <v>0</v>
      </c>
      <c r="Q32" s="31">
        <f t="shared" si="6"/>
        <v>0</v>
      </c>
    </row>
    <row r="35" spans="2:8" ht="15" thickBot="1" x14ac:dyDescent="0.4">
      <c r="B35" s="8" t="s">
        <v>87</v>
      </c>
    </row>
    <row r="36" spans="2:8" ht="29" x14ac:dyDescent="0.35">
      <c r="B36" s="9" t="s">
        <v>32</v>
      </c>
      <c r="C36" s="156" t="s">
        <v>33</v>
      </c>
      <c r="D36" s="156"/>
      <c r="E36" s="156"/>
      <c r="F36" s="100" t="s">
        <v>99</v>
      </c>
      <c r="G36" s="100" t="s">
        <v>100</v>
      </c>
      <c r="H36" s="10" t="s">
        <v>34</v>
      </c>
    </row>
    <row r="37" spans="2:8" s="11" customFormat="1" ht="15" customHeight="1" x14ac:dyDescent="0.35">
      <c r="B37" s="71" t="s">
        <v>1</v>
      </c>
      <c r="C37" s="157">
        <f>C13</f>
        <v>0</v>
      </c>
      <c r="D37" s="158"/>
      <c r="E37" s="159"/>
      <c r="F37" s="101">
        <f>C21</f>
        <v>0</v>
      </c>
      <c r="G37" s="101">
        <f>SUM(C25:C29)</f>
        <v>0</v>
      </c>
      <c r="H37" s="72">
        <f>C24</f>
        <v>0</v>
      </c>
    </row>
    <row r="38" spans="2:8" ht="15" customHeight="1" x14ac:dyDescent="0.35">
      <c r="B38" s="71" t="s">
        <v>2</v>
      </c>
      <c r="C38" s="155">
        <f>D13</f>
        <v>0</v>
      </c>
      <c r="D38" s="155"/>
      <c r="E38" s="155"/>
      <c r="F38" s="102">
        <f>D21</f>
        <v>0</v>
      </c>
      <c r="G38" s="102">
        <f>SUM(D25:D29)</f>
        <v>0</v>
      </c>
      <c r="H38" s="72">
        <f>D24</f>
        <v>0</v>
      </c>
    </row>
    <row r="39" spans="2:8" ht="15" customHeight="1" x14ac:dyDescent="0.35">
      <c r="B39" s="71" t="s">
        <v>3</v>
      </c>
      <c r="C39" s="155">
        <f>E13</f>
        <v>0</v>
      </c>
      <c r="D39" s="155"/>
      <c r="E39" s="155"/>
      <c r="F39" s="101">
        <f>E21</f>
        <v>0</v>
      </c>
      <c r="G39" s="102">
        <f>SUM(E25:E29)</f>
        <v>0</v>
      </c>
      <c r="H39" s="72">
        <f>E24</f>
        <v>0</v>
      </c>
    </row>
    <row r="40" spans="2:8" ht="15" customHeight="1" x14ac:dyDescent="0.35">
      <c r="B40" s="71" t="s">
        <v>4</v>
      </c>
      <c r="C40" s="155">
        <f>F13</f>
        <v>0</v>
      </c>
      <c r="D40" s="155"/>
      <c r="E40" s="155"/>
      <c r="F40" s="102">
        <f>F21</f>
        <v>0</v>
      </c>
      <c r="G40" s="102">
        <f>SUM(F25:F29)</f>
        <v>0</v>
      </c>
      <c r="H40" s="72">
        <f>F24</f>
        <v>0</v>
      </c>
    </row>
    <row r="41" spans="2:8" ht="15" customHeight="1" x14ac:dyDescent="0.35">
      <c r="B41" s="71" t="s">
        <v>5</v>
      </c>
      <c r="C41" s="155">
        <f>G13</f>
        <v>0</v>
      </c>
      <c r="D41" s="155"/>
      <c r="E41" s="155"/>
      <c r="F41" s="102">
        <f>G21</f>
        <v>0</v>
      </c>
      <c r="G41" s="102">
        <f>SUM(G25:G29)</f>
        <v>0</v>
      </c>
      <c r="H41" s="72">
        <f>G24</f>
        <v>0</v>
      </c>
    </row>
    <row r="42" spans="2:8" ht="15" customHeight="1" x14ac:dyDescent="0.35">
      <c r="B42" s="71" t="s">
        <v>6</v>
      </c>
      <c r="C42" s="155">
        <f>H13</f>
        <v>0</v>
      </c>
      <c r="D42" s="155"/>
      <c r="E42" s="155"/>
      <c r="F42" s="102">
        <f>H21</f>
        <v>0</v>
      </c>
      <c r="G42" s="102">
        <f>SUM(H25:H29)</f>
        <v>0</v>
      </c>
      <c r="H42" s="72">
        <f>H24</f>
        <v>0</v>
      </c>
    </row>
    <row r="43" spans="2:8" ht="15" customHeight="1" x14ac:dyDescent="0.35">
      <c r="B43" s="71" t="s">
        <v>7</v>
      </c>
      <c r="C43" s="155">
        <f>I13</f>
        <v>0</v>
      </c>
      <c r="D43" s="155"/>
      <c r="E43" s="155"/>
      <c r="F43" s="102">
        <f>I21</f>
        <v>0</v>
      </c>
      <c r="G43" s="102">
        <f>SUM(I25:I29)</f>
        <v>0</v>
      </c>
      <c r="H43" s="72">
        <f>I24</f>
        <v>0</v>
      </c>
    </row>
    <row r="44" spans="2:8" ht="15" customHeight="1" x14ac:dyDescent="0.35">
      <c r="B44" s="71" t="s">
        <v>8</v>
      </c>
      <c r="C44" s="155">
        <f>J13</f>
        <v>0</v>
      </c>
      <c r="D44" s="155"/>
      <c r="E44" s="155"/>
      <c r="F44" s="102">
        <f>J21</f>
        <v>0</v>
      </c>
      <c r="G44" s="102">
        <f>SUM(J25:J29)</f>
        <v>0</v>
      </c>
      <c r="H44" s="72">
        <f>J24</f>
        <v>0</v>
      </c>
    </row>
    <row r="45" spans="2:8" ht="15" customHeight="1" x14ac:dyDescent="0.35">
      <c r="B45" s="71" t="s">
        <v>37</v>
      </c>
      <c r="C45" s="155">
        <f>K13</f>
        <v>0</v>
      </c>
      <c r="D45" s="155"/>
      <c r="E45" s="155"/>
      <c r="F45" s="102">
        <f>K21</f>
        <v>0</v>
      </c>
      <c r="G45" s="102">
        <f>SUM(K25:K29)</f>
        <v>0</v>
      </c>
      <c r="H45" s="72">
        <f t="shared" ref="H45:H50" si="7">J25</f>
        <v>0</v>
      </c>
    </row>
    <row r="46" spans="2:8" ht="15" customHeight="1" x14ac:dyDescent="0.35">
      <c r="B46" s="71" t="s">
        <v>38</v>
      </c>
      <c r="C46" s="155">
        <f>L13</f>
        <v>0</v>
      </c>
      <c r="D46" s="155"/>
      <c r="E46" s="155"/>
      <c r="F46" s="102">
        <f>L21</f>
        <v>0</v>
      </c>
      <c r="G46" s="102">
        <f>SUM(L25:L29)</f>
        <v>0</v>
      </c>
      <c r="H46" s="72">
        <f t="shared" si="7"/>
        <v>0</v>
      </c>
    </row>
    <row r="47" spans="2:8" ht="15" customHeight="1" x14ac:dyDescent="0.35">
      <c r="B47" s="71" t="s">
        <v>39</v>
      </c>
      <c r="C47" s="155">
        <f>M13</f>
        <v>0</v>
      </c>
      <c r="D47" s="155"/>
      <c r="E47" s="155"/>
      <c r="F47" s="102">
        <f>M21</f>
        <v>0</v>
      </c>
      <c r="G47" s="102">
        <f>SUM(M25:M29)</f>
        <v>0</v>
      </c>
      <c r="H47" s="72">
        <f t="shared" si="7"/>
        <v>0</v>
      </c>
    </row>
    <row r="48" spans="2:8" ht="15" customHeight="1" x14ac:dyDescent="0.35">
      <c r="B48" s="71" t="s">
        <v>40</v>
      </c>
      <c r="C48" s="155">
        <f>N13</f>
        <v>0</v>
      </c>
      <c r="D48" s="155"/>
      <c r="E48" s="155"/>
      <c r="F48" s="102">
        <f>N21</f>
        <v>0</v>
      </c>
      <c r="G48" s="102">
        <f>SUM(N25:N29)</f>
        <v>0</v>
      </c>
      <c r="H48" s="72">
        <f t="shared" si="7"/>
        <v>0</v>
      </c>
    </row>
    <row r="49" spans="2:8" ht="15" customHeight="1" x14ac:dyDescent="0.35">
      <c r="B49" s="71" t="s">
        <v>41</v>
      </c>
      <c r="C49" s="160">
        <f>O13</f>
        <v>0</v>
      </c>
      <c r="D49" s="160"/>
      <c r="E49" s="160"/>
      <c r="F49" s="101">
        <f>O21</f>
        <v>0</v>
      </c>
      <c r="G49" s="101">
        <f>SUM(O25:O29)</f>
        <v>0</v>
      </c>
      <c r="H49" s="72">
        <f t="shared" si="7"/>
        <v>0</v>
      </c>
    </row>
    <row r="50" spans="2:8" ht="15" customHeight="1" thickBot="1" x14ac:dyDescent="0.4">
      <c r="B50" s="71" t="s">
        <v>42</v>
      </c>
      <c r="C50" s="155">
        <f>P13</f>
        <v>0</v>
      </c>
      <c r="D50" s="155"/>
      <c r="E50" s="155"/>
      <c r="F50" s="99">
        <f>P21</f>
        <v>0</v>
      </c>
      <c r="G50" s="99">
        <f>SUM(P25:P29)</f>
        <v>0</v>
      </c>
      <c r="H50" s="99">
        <f t="shared" si="7"/>
        <v>0</v>
      </c>
    </row>
    <row r="51" spans="2:8" ht="15.5" thickTop="1" thickBot="1" x14ac:dyDescent="0.4">
      <c r="B51" s="12"/>
      <c r="C51" s="14" t="s">
        <v>16</v>
      </c>
      <c r="D51" s="13"/>
      <c r="E51" s="13"/>
      <c r="F51" s="73">
        <f>SUM(F37:F50)</f>
        <v>0</v>
      </c>
      <c r="G51" s="73">
        <f t="shared" ref="G51:H51" si="8">SUM(G37:G50)</f>
        <v>0</v>
      </c>
      <c r="H51" s="73">
        <f t="shared" si="8"/>
        <v>0</v>
      </c>
    </row>
  </sheetData>
  <mergeCells count="18">
    <mergeCell ref="C50:E50"/>
    <mergeCell ref="C45:E45"/>
    <mergeCell ref="C46:E46"/>
    <mergeCell ref="C47:E47"/>
    <mergeCell ref="C48:E48"/>
    <mergeCell ref="C49:E49"/>
    <mergeCell ref="B7:Q7"/>
    <mergeCell ref="B9:Q10"/>
    <mergeCell ref="C42:E42"/>
    <mergeCell ref="C43:E43"/>
    <mergeCell ref="C44:E44"/>
    <mergeCell ref="C36:E36"/>
    <mergeCell ref="C37:E37"/>
    <mergeCell ref="C38:E38"/>
    <mergeCell ref="C39:E39"/>
    <mergeCell ref="C40:E40"/>
    <mergeCell ref="C41:E41"/>
    <mergeCell ref="B11:Q11"/>
  </mergeCells>
  <phoneticPr fontId="5" type="noConversion"/>
  <conditionalFormatting sqref="C32:Q32">
    <cfRule type="cellIs" dxfId="0" priority="10" operator="notEqual">
      <formula>0</formula>
    </cfRule>
  </conditionalFormatting>
  <pageMargins left="0.7" right="0.7" top="0.75" bottom="0.75" header="0.3" footer="0.3"/>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F454-2896-4167-B43B-4D5B59D2BB32}">
  <dimension ref="B1:AU135"/>
  <sheetViews>
    <sheetView tabSelected="1" zoomScaleNormal="100" workbookViewId="0">
      <pane xSplit="2" ySplit="7" topLeftCell="C61" activePane="bottomRight" state="frozen"/>
      <selection pane="topRight" activeCell="C1" sqref="C1"/>
      <selection pane="bottomLeft" activeCell="A8" sqref="A8"/>
      <selection pane="bottomRight" activeCell="B6" sqref="B6"/>
    </sheetView>
  </sheetViews>
  <sheetFormatPr defaultColWidth="8.81640625" defaultRowHeight="14.5" outlineLevelCol="1" x14ac:dyDescent="0.35"/>
  <cols>
    <col min="1" max="1" width="8.81640625" style="82"/>
    <col min="2" max="2" width="59.81640625" style="1" bestFit="1" customWidth="1"/>
    <col min="3" max="26" width="15.7265625" style="1" customWidth="1"/>
    <col min="27" max="44" width="15.7265625" style="1" customWidth="1" outlineLevel="1"/>
    <col min="45" max="47" width="15.7265625" style="1" customWidth="1"/>
    <col min="48" max="16384" width="8.81640625" style="82"/>
  </cols>
  <sheetData>
    <row r="1" spans="2:47" ht="15" thickBot="1" x14ac:dyDescent="0.4">
      <c r="B1" s="82"/>
      <c r="C1" s="82"/>
      <c r="D1" s="82"/>
      <c r="E1" s="82"/>
      <c r="F1" s="82"/>
      <c r="G1" s="82"/>
      <c r="H1" s="82"/>
      <c r="I1" s="82"/>
      <c r="J1" s="82"/>
      <c r="K1" s="82"/>
      <c r="L1" s="82"/>
    </row>
    <row r="2" spans="2:47" ht="18.5" x14ac:dyDescent="0.35">
      <c r="B2" s="82"/>
      <c r="C2" s="82"/>
      <c r="D2" s="83" t="s">
        <v>90</v>
      </c>
      <c r="E2" s="50"/>
      <c r="F2" s="83"/>
      <c r="G2" s="134" t="s">
        <v>108</v>
      </c>
      <c r="H2" s="135"/>
      <c r="I2" s="135"/>
      <c r="J2" s="136"/>
      <c r="K2" s="86"/>
      <c r="L2" s="82"/>
    </row>
    <row r="3" spans="2:47" ht="19" thickBot="1" x14ac:dyDescent="0.4">
      <c r="B3" s="82"/>
      <c r="C3" s="82"/>
      <c r="D3" s="83" t="s">
        <v>0</v>
      </c>
      <c r="E3" s="84"/>
      <c r="F3" s="83"/>
      <c r="G3" s="143"/>
      <c r="H3" s="144"/>
      <c r="I3" s="144"/>
      <c r="J3" s="145"/>
      <c r="K3" s="86"/>
      <c r="L3" s="82"/>
    </row>
    <row r="4" spans="2:47" x14ac:dyDescent="0.35">
      <c r="B4" s="85"/>
      <c r="C4" s="82"/>
      <c r="D4" s="82"/>
      <c r="E4" s="82"/>
      <c r="F4" s="82"/>
      <c r="G4" s="82"/>
      <c r="H4" s="82"/>
      <c r="I4" s="82"/>
      <c r="J4" s="82"/>
      <c r="K4" s="82"/>
      <c r="L4" s="82"/>
    </row>
    <row r="5" spans="2:47" ht="19" thickBot="1" x14ac:dyDescent="0.4">
      <c r="B5" s="86"/>
      <c r="C5" s="164" t="s">
        <v>1</v>
      </c>
      <c r="D5" s="164"/>
      <c r="E5" s="164"/>
      <c r="F5" s="164" t="s">
        <v>2</v>
      </c>
      <c r="G5" s="164"/>
      <c r="H5" s="164"/>
      <c r="I5" s="164" t="s">
        <v>3</v>
      </c>
      <c r="J5" s="164"/>
      <c r="K5" s="164"/>
      <c r="L5" s="164" t="s">
        <v>4</v>
      </c>
      <c r="M5" s="164"/>
      <c r="N5" s="164"/>
      <c r="O5" s="164" t="s">
        <v>5</v>
      </c>
      <c r="P5" s="164"/>
      <c r="Q5" s="164"/>
      <c r="R5" s="164" t="s">
        <v>6</v>
      </c>
      <c r="S5" s="164"/>
      <c r="T5" s="164"/>
      <c r="U5" s="164" t="s">
        <v>7</v>
      </c>
      <c r="V5" s="164"/>
      <c r="W5" s="164"/>
      <c r="X5" s="164" t="s">
        <v>8</v>
      </c>
      <c r="Y5" s="164"/>
      <c r="Z5" s="164"/>
      <c r="AA5" s="164" t="s">
        <v>37</v>
      </c>
      <c r="AB5" s="164"/>
      <c r="AC5" s="164"/>
      <c r="AD5" s="164" t="s">
        <v>38</v>
      </c>
      <c r="AE5" s="164"/>
      <c r="AF5" s="164"/>
      <c r="AG5" s="164" t="s">
        <v>39</v>
      </c>
      <c r="AH5" s="164"/>
      <c r="AI5" s="164"/>
      <c r="AJ5" s="164" t="s">
        <v>40</v>
      </c>
      <c r="AK5" s="164"/>
      <c r="AL5" s="164"/>
      <c r="AM5" s="164" t="s">
        <v>41</v>
      </c>
      <c r="AN5" s="164"/>
      <c r="AO5" s="164"/>
      <c r="AP5" s="164" t="s">
        <v>42</v>
      </c>
      <c r="AQ5" s="164"/>
      <c r="AR5" s="164"/>
      <c r="AS5" s="165" t="s">
        <v>16</v>
      </c>
      <c r="AT5" s="166"/>
      <c r="AU5" s="167"/>
    </row>
    <row r="6" spans="2:47" x14ac:dyDescent="0.35">
      <c r="B6" s="39" t="s">
        <v>88</v>
      </c>
      <c r="C6" s="91" t="s">
        <v>95</v>
      </c>
      <c r="D6" s="91" t="s">
        <v>93</v>
      </c>
      <c r="E6" s="91" t="s">
        <v>94</v>
      </c>
      <c r="F6" s="91" t="s">
        <v>95</v>
      </c>
      <c r="G6" s="91" t="s">
        <v>93</v>
      </c>
      <c r="H6" s="91" t="s">
        <v>94</v>
      </c>
      <c r="I6" s="91" t="s">
        <v>95</v>
      </c>
      <c r="J6" s="91" t="s">
        <v>93</v>
      </c>
      <c r="K6" s="91" t="s">
        <v>94</v>
      </c>
      <c r="L6" s="91" t="s">
        <v>95</v>
      </c>
      <c r="M6" s="91" t="s">
        <v>93</v>
      </c>
      <c r="N6" s="91" t="s">
        <v>94</v>
      </c>
      <c r="O6" s="91" t="s">
        <v>95</v>
      </c>
      <c r="P6" s="91" t="s">
        <v>93</v>
      </c>
      <c r="Q6" s="91" t="s">
        <v>94</v>
      </c>
      <c r="R6" s="91" t="s">
        <v>95</v>
      </c>
      <c r="S6" s="91" t="s">
        <v>93</v>
      </c>
      <c r="T6" s="91" t="s">
        <v>94</v>
      </c>
      <c r="U6" s="91" t="s">
        <v>95</v>
      </c>
      <c r="V6" s="91" t="s">
        <v>93</v>
      </c>
      <c r="W6" s="91" t="s">
        <v>94</v>
      </c>
      <c r="X6" s="91" t="s">
        <v>95</v>
      </c>
      <c r="Y6" s="91" t="s">
        <v>93</v>
      </c>
      <c r="Z6" s="91" t="s">
        <v>94</v>
      </c>
      <c r="AA6" s="91" t="s">
        <v>95</v>
      </c>
      <c r="AB6" s="91" t="s">
        <v>93</v>
      </c>
      <c r="AC6" s="91" t="s">
        <v>94</v>
      </c>
      <c r="AD6" s="91" t="s">
        <v>95</v>
      </c>
      <c r="AE6" s="91" t="s">
        <v>93</v>
      </c>
      <c r="AF6" s="91" t="s">
        <v>94</v>
      </c>
      <c r="AG6" s="91" t="s">
        <v>95</v>
      </c>
      <c r="AH6" s="91" t="s">
        <v>93</v>
      </c>
      <c r="AI6" s="91" t="s">
        <v>94</v>
      </c>
      <c r="AJ6" s="91" t="s">
        <v>95</v>
      </c>
      <c r="AK6" s="91" t="s">
        <v>93</v>
      </c>
      <c r="AL6" s="91" t="s">
        <v>94</v>
      </c>
      <c r="AM6" s="91" t="s">
        <v>95</v>
      </c>
      <c r="AN6" s="91" t="s">
        <v>93</v>
      </c>
      <c r="AO6" s="91" t="s">
        <v>94</v>
      </c>
      <c r="AP6" s="91" t="s">
        <v>95</v>
      </c>
      <c r="AQ6" s="91" t="s">
        <v>93</v>
      </c>
      <c r="AR6" s="91" t="s">
        <v>94</v>
      </c>
      <c r="AS6" s="91" t="s">
        <v>95</v>
      </c>
      <c r="AT6" s="91" t="s">
        <v>93</v>
      </c>
      <c r="AU6" s="91" t="s">
        <v>94</v>
      </c>
    </row>
    <row r="7" spans="2:47" ht="45" customHeight="1" thickBot="1" x14ac:dyDescent="0.4">
      <c r="B7" s="92" t="s">
        <v>45</v>
      </c>
      <c r="C7" s="161">
        <f>'Begroting per activiteit'!D7</f>
        <v>0</v>
      </c>
      <c r="D7" s="162"/>
      <c r="E7" s="163"/>
      <c r="F7" s="161">
        <f>'Begroting per activiteit'!E7</f>
        <v>0</v>
      </c>
      <c r="G7" s="162"/>
      <c r="H7" s="163"/>
      <c r="I7" s="161">
        <f>'Begroting per activiteit'!J7</f>
        <v>0</v>
      </c>
      <c r="J7" s="162"/>
      <c r="K7" s="163"/>
      <c r="L7" s="161">
        <f>'Begroting per activiteit'!K7</f>
        <v>0</v>
      </c>
      <c r="M7" s="162"/>
      <c r="N7" s="163"/>
      <c r="O7" s="161">
        <f>'Begroting per activiteit'!P7</f>
        <v>0</v>
      </c>
      <c r="P7" s="162"/>
      <c r="Q7" s="163"/>
      <c r="R7" s="161">
        <f>'Begroting per activiteit'!Q7</f>
        <v>0</v>
      </c>
      <c r="S7" s="162"/>
      <c r="T7" s="163"/>
      <c r="U7" s="161">
        <f>'Begroting per activiteit'!V7</f>
        <v>0</v>
      </c>
      <c r="V7" s="162"/>
      <c r="W7" s="163"/>
      <c r="X7" s="161">
        <f>'Begroting per activiteit'!W7</f>
        <v>0</v>
      </c>
      <c r="Y7" s="162"/>
      <c r="Z7" s="163"/>
      <c r="AA7" s="161">
        <f>'Begroting per activiteit'!AB7</f>
        <v>0</v>
      </c>
      <c r="AB7" s="162"/>
      <c r="AC7" s="163"/>
      <c r="AD7" s="161">
        <f>'Begroting per activiteit'!AC7</f>
        <v>0</v>
      </c>
      <c r="AE7" s="162"/>
      <c r="AF7" s="163"/>
      <c r="AG7" s="161">
        <f>'Begroting per activiteit'!AH7</f>
        <v>0</v>
      </c>
      <c r="AH7" s="162"/>
      <c r="AI7" s="163"/>
      <c r="AJ7" s="161">
        <f>'Begroting per activiteit'!AI7</f>
        <v>0</v>
      </c>
      <c r="AK7" s="162"/>
      <c r="AL7" s="163"/>
      <c r="AM7" s="161">
        <f>'Begroting per activiteit'!AN7</f>
        <v>0</v>
      </c>
      <c r="AN7" s="162"/>
      <c r="AO7" s="163"/>
      <c r="AP7" s="161">
        <f>'Begroting per activiteit'!AO7</f>
        <v>0</v>
      </c>
      <c r="AQ7" s="162"/>
      <c r="AR7" s="163"/>
      <c r="AS7" s="93"/>
      <c r="AT7" s="93"/>
      <c r="AU7" s="93"/>
    </row>
    <row r="8" spans="2:47" ht="15" thickBot="1" x14ac:dyDescent="0.4">
      <c r="B8"/>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row>
    <row r="9" spans="2:47" x14ac:dyDescent="0.35">
      <c r="B9" s="39" t="s">
        <v>89</v>
      </c>
      <c r="C9" s="40" t="s">
        <v>95</v>
      </c>
      <c r="D9" s="40" t="s">
        <v>93</v>
      </c>
      <c r="E9" s="40" t="s">
        <v>94</v>
      </c>
      <c r="F9" s="40" t="s">
        <v>95</v>
      </c>
      <c r="G9" s="40" t="s">
        <v>93</v>
      </c>
      <c r="H9" s="40" t="s">
        <v>94</v>
      </c>
      <c r="I9" s="40" t="s">
        <v>95</v>
      </c>
      <c r="J9" s="40" t="s">
        <v>93</v>
      </c>
      <c r="K9" s="40" t="s">
        <v>94</v>
      </c>
      <c r="L9" s="40" t="s">
        <v>95</v>
      </c>
      <c r="M9" s="40" t="s">
        <v>93</v>
      </c>
      <c r="N9" s="40" t="s">
        <v>94</v>
      </c>
      <c r="O9" s="40" t="s">
        <v>95</v>
      </c>
      <c r="P9" s="40" t="s">
        <v>93</v>
      </c>
      <c r="Q9" s="40" t="s">
        <v>94</v>
      </c>
      <c r="R9" s="40" t="s">
        <v>95</v>
      </c>
      <c r="S9" s="40" t="s">
        <v>93</v>
      </c>
      <c r="T9" s="40" t="s">
        <v>94</v>
      </c>
      <c r="U9" s="40" t="s">
        <v>95</v>
      </c>
      <c r="V9" s="40" t="s">
        <v>93</v>
      </c>
      <c r="W9" s="40" t="s">
        <v>94</v>
      </c>
      <c r="X9" s="40" t="s">
        <v>95</v>
      </c>
      <c r="Y9" s="40" t="s">
        <v>93</v>
      </c>
      <c r="Z9" s="40" t="s">
        <v>94</v>
      </c>
      <c r="AA9" s="40" t="s">
        <v>95</v>
      </c>
      <c r="AB9" s="40" t="s">
        <v>93</v>
      </c>
      <c r="AC9" s="40" t="s">
        <v>94</v>
      </c>
      <c r="AD9" s="40" t="s">
        <v>95</v>
      </c>
      <c r="AE9" s="40" t="s">
        <v>93</v>
      </c>
      <c r="AF9" s="40" t="s">
        <v>94</v>
      </c>
      <c r="AG9" s="40" t="s">
        <v>95</v>
      </c>
      <c r="AH9" s="40" t="s">
        <v>93</v>
      </c>
      <c r="AI9" s="40" t="s">
        <v>94</v>
      </c>
      <c r="AJ9" s="40" t="s">
        <v>95</v>
      </c>
      <c r="AK9" s="40" t="s">
        <v>93</v>
      </c>
      <c r="AL9" s="40" t="s">
        <v>94</v>
      </c>
      <c r="AM9" s="40" t="s">
        <v>95</v>
      </c>
      <c r="AN9" s="40" t="s">
        <v>93</v>
      </c>
      <c r="AO9" s="40" t="s">
        <v>94</v>
      </c>
      <c r="AP9" s="40" t="s">
        <v>95</v>
      </c>
      <c r="AQ9" s="40" t="s">
        <v>93</v>
      </c>
      <c r="AR9" s="40" t="s">
        <v>94</v>
      </c>
      <c r="AS9" s="40" t="s">
        <v>95</v>
      </c>
      <c r="AT9" s="40" t="s">
        <v>93</v>
      </c>
      <c r="AU9" s="40" t="s">
        <v>94</v>
      </c>
    </row>
    <row r="10" spans="2:47" x14ac:dyDescent="0.35">
      <c r="B10" s="2" t="s">
        <v>12</v>
      </c>
      <c r="C10" s="50">
        <f t="shared" ref="C10:D10" si="0">C23</f>
        <v>0</v>
      </c>
      <c r="D10" s="50">
        <f t="shared" si="0"/>
        <v>0</v>
      </c>
      <c r="E10" s="50">
        <f>C10-D10</f>
        <v>0</v>
      </c>
      <c r="F10" s="50">
        <f t="shared" ref="F10:G10" si="1">F23</f>
        <v>0</v>
      </c>
      <c r="G10" s="50">
        <f t="shared" si="1"/>
        <v>0</v>
      </c>
      <c r="H10" s="50">
        <f>F10-G10</f>
        <v>0</v>
      </c>
      <c r="I10" s="50">
        <f t="shared" ref="I10:J10" si="2">I23</f>
        <v>0</v>
      </c>
      <c r="J10" s="50">
        <f t="shared" si="2"/>
        <v>0</v>
      </c>
      <c r="K10" s="50">
        <f>I10-J10</f>
        <v>0</v>
      </c>
      <c r="L10" s="50">
        <f t="shared" ref="L10:M10" si="3">L23</f>
        <v>0</v>
      </c>
      <c r="M10" s="50">
        <f t="shared" si="3"/>
        <v>0</v>
      </c>
      <c r="N10" s="50">
        <f>L10-M10</f>
        <v>0</v>
      </c>
      <c r="O10" s="50">
        <f t="shared" ref="O10:P10" si="4">O23</f>
        <v>0</v>
      </c>
      <c r="P10" s="50">
        <f t="shared" si="4"/>
        <v>0</v>
      </c>
      <c r="Q10" s="50">
        <f>O10-P10</f>
        <v>0</v>
      </c>
      <c r="R10" s="50">
        <f t="shared" ref="R10:S10" si="5">R23</f>
        <v>0</v>
      </c>
      <c r="S10" s="50">
        <f t="shared" si="5"/>
        <v>0</v>
      </c>
      <c r="T10" s="50">
        <f>R10-S10</f>
        <v>0</v>
      </c>
      <c r="U10" s="50">
        <f t="shared" ref="U10:V10" si="6">U23</f>
        <v>0</v>
      </c>
      <c r="V10" s="50">
        <f t="shared" si="6"/>
        <v>0</v>
      </c>
      <c r="W10" s="50">
        <f>U10-V10</f>
        <v>0</v>
      </c>
      <c r="X10" s="50">
        <f t="shared" ref="X10:Y10" si="7">X23</f>
        <v>0</v>
      </c>
      <c r="Y10" s="50">
        <f t="shared" si="7"/>
        <v>0</v>
      </c>
      <c r="Z10" s="50">
        <f>X10-Y10</f>
        <v>0</v>
      </c>
      <c r="AA10" s="50">
        <f t="shared" ref="AA10:AB10" si="8">AA23</f>
        <v>0</v>
      </c>
      <c r="AB10" s="50">
        <f t="shared" si="8"/>
        <v>0</v>
      </c>
      <c r="AC10" s="50">
        <f>AA10-AB10</f>
        <v>0</v>
      </c>
      <c r="AD10" s="50">
        <f t="shared" ref="AD10:AE10" si="9">AD23</f>
        <v>0</v>
      </c>
      <c r="AE10" s="50">
        <f t="shared" si="9"/>
        <v>0</v>
      </c>
      <c r="AF10" s="50">
        <f>AD10-AE10</f>
        <v>0</v>
      </c>
      <c r="AG10" s="50">
        <f t="shared" ref="AG10:AH10" si="10">AG23</f>
        <v>0</v>
      </c>
      <c r="AH10" s="50">
        <f t="shared" si="10"/>
        <v>0</v>
      </c>
      <c r="AI10" s="50">
        <f>AG10-AH10</f>
        <v>0</v>
      </c>
      <c r="AJ10" s="50">
        <f t="shared" ref="AJ10:AK10" si="11">AJ23</f>
        <v>0</v>
      </c>
      <c r="AK10" s="50">
        <f t="shared" si="11"/>
        <v>0</v>
      </c>
      <c r="AL10" s="50">
        <f>AJ10-AK10</f>
        <v>0</v>
      </c>
      <c r="AM10" s="50">
        <f t="shared" ref="AM10:AN10" si="12">AM23</f>
        <v>0</v>
      </c>
      <c r="AN10" s="50">
        <f t="shared" si="12"/>
        <v>0</v>
      </c>
      <c r="AO10" s="50">
        <f>AM10-AN10</f>
        <v>0</v>
      </c>
      <c r="AP10" s="50">
        <f t="shared" ref="AP10:AQ10" si="13">AP23</f>
        <v>0</v>
      </c>
      <c r="AQ10" s="50">
        <f t="shared" si="13"/>
        <v>0</v>
      </c>
      <c r="AR10" s="50">
        <f>AP10-AQ10</f>
        <v>0</v>
      </c>
      <c r="AS10" s="50">
        <f>C10+F10+I10+L10+O10+R10+U10+X10+AA10+AD10+AG10+AJ10+AM10+AP10</f>
        <v>0</v>
      </c>
      <c r="AT10" s="50">
        <f t="shared" ref="AT10:AT17" si="14">D10+G10+J10+M10+P10+S10+V10+Y10+AE10+AH10+AK10+AN10+AQ10</f>
        <v>0</v>
      </c>
      <c r="AU10" s="50">
        <f t="shared" ref="AU10:AU17" si="15">E10+H10+K10+N10+Q10+T10+W10+Z10+AC10+AF10+AI10+AL10+AO10+AR10</f>
        <v>0</v>
      </c>
    </row>
    <row r="11" spans="2:47" x14ac:dyDescent="0.35">
      <c r="B11" s="2" t="s">
        <v>13</v>
      </c>
      <c r="C11" s="50">
        <f t="shared" ref="C11:D11" si="16">C28</f>
        <v>0</v>
      </c>
      <c r="D11" s="50">
        <f t="shared" si="16"/>
        <v>0</v>
      </c>
      <c r="E11" s="50">
        <f t="shared" ref="E11:E16" si="17">C11-D11</f>
        <v>0</v>
      </c>
      <c r="F11" s="50">
        <f t="shared" ref="F11" si="18">F28</f>
        <v>0</v>
      </c>
      <c r="G11" s="50">
        <f t="shared" ref="G11" si="19">G28</f>
        <v>0</v>
      </c>
      <c r="H11" s="50">
        <f t="shared" ref="H11:H16" si="20">F11-G11</f>
        <v>0</v>
      </c>
      <c r="I11" s="50">
        <f t="shared" ref="I11" si="21">I28</f>
        <v>0</v>
      </c>
      <c r="J11" s="50">
        <f t="shared" ref="J11" si="22">J28</f>
        <v>0</v>
      </c>
      <c r="K11" s="50">
        <f t="shared" ref="K11:K16" si="23">I11-J11</f>
        <v>0</v>
      </c>
      <c r="L11" s="50">
        <f t="shared" ref="L11" si="24">L28</f>
        <v>0</v>
      </c>
      <c r="M11" s="50">
        <f t="shared" ref="M11" si="25">M28</f>
        <v>0</v>
      </c>
      <c r="N11" s="50">
        <f t="shared" ref="N11:N16" si="26">L11-M11</f>
        <v>0</v>
      </c>
      <c r="O11" s="50">
        <f t="shared" ref="O11" si="27">O28</f>
        <v>0</v>
      </c>
      <c r="P11" s="50">
        <f t="shared" ref="P11" si="28">P28</f>
        <v>0</v>
      </c>
      <c r="Q11" s="50">
        <f t="shared" ref="Q11:Q16" si="29">O11-P11</f>
        <v>0</v>
      </c>
      <c r="R11" s="50">
        <f t="shared" ref="R11" si="30">R28</f>
        <v>0</v>
      </c>
      <c r="S11" s="50">
        <f t="shared" ref="S11" si="31">S28</f>
        <v>0</v>
      </c>
      <c r="T11" s="50">
        <f t="shared" ref="T11:T16" si="32">R11-S11</f>
        <v>0</v>
      </c>
      <c r="U11" s="50">
        <f t="shared" ref="U11" si="33">U28</f>
        <v>0</v>
      </c>
      <c r="V11" s="50">
        <f t="shared" ref="V11" si="34">V28</f>
        <v>0</v>
      </c>
      <c r="W11" s="50">
        <f t="shared" ref="W11:W16" si="35">U11-V11</f>
        <v>0</v>
      </c>
      <c r="X11" s="50">
        <f t="shared" ref="X11" si="36">X28</f>
        <v>0</v>
      </c>
      <c r="Y11" s="50">
        <f t="shared" ref="Y11" si="37">Y28</f>
        <v>0</v>
      </c>
      <c r="Z11" s="50">
        <f t="shared" ref="Z11:Z16" si="38">X11-Y11</f>
        <v>0</v>
      </c>
      <c r="AA11" s="50">
        <f t="shared" ref="AA11" si="39">AA28</f>
        <v>0</v>
      </c>
      <c r="AB11" s="50">
        <f t="shared" ref="AB11" si="40">AB28</f>
        <v>0</v>
      </c>
      <c r="AC11" s="50">
        <f t="shared" ref="AC11:AC16" si="41">AA11-AB11</f>
        <v>0</v>
      </c>
      <c r="AD11" s="50">
        <f t="shared" ref="AD11" si="42">AD28</f>
        <v>0</v>
      </c>
      <c r="AE11" s="50">
        <f t="shared" ref="AE11" si="43">AE28</f>
        <v>0</v>
      </c>
      <c r="AF11" s="50">
        <f t="shared" ref="AF11:AF16" si="44">AD11-AE11</f>
        <v>0</v>
      </c>
      <c r="AG11" s="50">
        <f t="shared" ref="AG11" si="45">AG28</f>
        <v>0</v>
      </c>
      <c r="AH11" s="50">
        <f t="shared" ref="AH11" si="46">AH28</f>
        <v>0</v>
      </c>
      <c r="AI11" s="50">
        <f t="shared" ref="AI11:AI16" si="47">AG11-AH11</f>
        <v>0</v>
      </c>
      <c r="AJ11" s="50">
        <f t="shared" ref="AJ11" si="48">AJ28</f>
        <v>0</v>
      </c>
      <c r="AK11" s="50">
        <f t="shared" ref="AK11" si="49">AK28</f>
        <v>0</v>
      </c>
      <c r="AL11" s="50">
        <f t="shared" ref="AL11:AL16" si="50">AJ11-AK11</f>
        <v>0</v>
      </c>
      <c r="AM11" s="50">
        <f t="shared" ref="AM11" si="51">AM28</f>
        <v>0</v>
      </c>
      <c r="AN11" s="50">
        <f t="shared" ref="AN11" si="52">AN28</f>
        <v>0</v>
      </c>
      <c r="AO11" s="50">
        <f t="shared" ref="AO11:AO16" si="53">AM11-AN11</f>
        <v>0</v>
      </c>
      <c r="AP11" s="50">
        <f t="shared" ref="AP11" si="54">AP28</f>
        <v>0</v>
      </c>
      <c r="AQ11" s="50">
        <f t="shared" ref="AQ11" si="55">AQ28</f>
        <v>0</v>
      </c>
      <c r="AR11" s="50">
        <f t="shared" ref="AR11:AR16" si="56">AP11-AQ11</f>
        <v>0</v>
      </c>
      <c r="AS11" s="50">
        <f t="shared" ref="AS11:AS17" si="57">C11+F11+I11+L11+O11+R11+U11+X11+AA11+AD11+AG11+AJ11+AM11+AP11</f>
        <v>0</v>
      </c>
      <c r="AT11" s="50">
        <f t="shared" si="14"/>
        <v>0</v>
      </c>
      <c r="AU11" s="50">
        <f t="shared" si="15"/>
        <v>0</v>
      </c>
    </row>
    <row r="12" spans="2:47" x14ac:dyDescent="0.35">
      <c r="B12" s="2" t="s">
        <v>79</v>
      </c>
      <c r="C12" s="50">
        <f t="shared" ref="C12:D12" si="58">C41</f>
        <v>0</v>
      </c>
      <c r="D12" s="50">
        <f t="shared" si="58"/>
        <v>0</v>
      </c>
      <c r="E12" s="50">
        <f t="shared" si="17"/>
        <v>0</v>
      </c>
      <c r="F12" s="50">
        <f t="shared" ref="F12" si="59">F41</f>
        <v>0</v>
      </c>
      <c r="G12" s="50">
        <f t="shared" ref="G12" si="60">G41</f>
        <v>0</v>
      </c>
      <c r="H12" s="50">
        <f t="shared" si="20"/>
        <v>0</v>
      </c>
      <c r="I12" s="50">
        <f t="shared" ref="I12" si="61">I41</f>
        <v>0</v>
      </c>
      <c r="J12" s="50">
        <f t="shared" ref="J12" si="62">J41</f>
        <v>0</v>
      </c>
      <c r="K12" s="50">
        <f t="shared" si="23"/>
        <v>0</v>
      </c>
      <c r="L12" s="50">
        <f t="shared" ref="L12" si="63">L41</f>
        <v>0</v>
      </c>
      <c r="M12" s="50">
        <f t="shared" ref="M12" si="64">M41</f>
        <v>0</v>
      </c>
      <c r="N12" s="50">
        <f t="shared" si="26"/>
        <v>0</v>
      </c>
      <c r="O12" s="50">
        <f t="shared" ref="O12" si="65">O41</f>
        <v>0</v>
      </c>
      <c r="P12" s="50">
        <f t="shared" ref="P12" si="66">P41</f>
        <v>0</v>
      </c>
      <c r="Q12" s="50">
        <f t="shared" si="29"/>
        <v>0</v>
      </c>
      <c r="R12" s="50">
        <f t="shared" ref="R12" si="67">R41</f>
        <v>0</v>
      </c>
      <c r="S12" s="50">
        <f t="shared" ref="S12" si="68">S41</f>
        <v>0</v>
      </c>
      <c r="T12" s="50">
        <f t="shared" si="32"/>
        <v>0</v>
      </c>
      <c r="U12" s="50">
        <f t="shared" ref="U12" si="69">U41</f>
        <v>0</v>
      </c>
      <c r="V12" s="50">
        <f t="shared" ref="V12" si="70">V41</f>
        <v>0</v>
      </c>
      <c r="W12" s="50">
        <f t="shared" si="35"/>
        <v>0</v>
      </c>
      <c r="X12" s="50">
        <f t="shared" ref="X12" si="71">X41</f>
        <v>0</v>
      </c>
      <c r="Y12" s="50">
        <f t="shared" ref="Y12" si="72">Y41</f>
        <v>0</v>
      </c>
      <c r="Z12" s="50">
        <f t="shared" si="38"/>
        <v>0</v>
      </c>
      <c r="AA12" s="50">
        <f t="shared" ref="AA12" si="73">AA41</f>
        <v>0</v>
      </c>
      <c r="AB12" s="50">
        <f t="shared" ref="AB12" si="74">AB41</f>
        <v>0</v>
      </c>
      <c r="AC12" s="50">
        <f t="shared" si="41"/>
        <v>0</v>
      </c>
      <c r="AD12" s="50">
        <f t="shared" ref="AD12" si="75">AD41</f>
        <v>0</v>
      </c>
      <c r="AE12" s="50">
        <f t="shared" ref="AE12" si="76">AE41</f>
        <v>0</v>
      </c>
      <c r="AF12" s="50">
        <f t="shared" si="44"/>
        <v>0</v>
      </c>
      <c r="AG12" s="50">
        <f t="shared" ref="AG12" si="77">AG41</f>
        <v>0</v>
      </c>
      <c r="AH12" s="50">
        <f t="shared" ref="AH12" si="78">AH41</f>
        <v>0</v>
      </c>
      <c r="AI12" s="50">
        <f t="shared" si="47"/>
        <v>0</v>
      </c>
      <c r="AJ12" s="50">
        <f t="shared" ref="AJ12" si="79">AJ41</f>
        <v>0</v>
      </c>
      <c r="AK12" s="50">
        <f t="shared" ref="AK12" si="80">AK41</f>
        <v>0</v>
      </c>
      <c r="AL12" s="50">
        <f t="shared" si="50"/>
        <v>0</v>
      </c>
      <c r="AM12" s="50">
        <f t="shared" ref="AM12" si="81">AM41</f>
        <v>0</v>
      </c>
      <c r="AN12" s="50">
        <f t="shared" ref="AN12" si="82">AN41</f>
        <v>0</v>
      </c>
      <c r="AO12" s="50">
        <f t="shared" si="53"/>
        <v>0</v>
      </c>
      <c r="AP12" s="50">
        <f t="shared" ref="AP12" si="83">AP41</f>
        <v>0</v>
      </c>
      <c r="AQ12" s="50">
        <f t="shared" ref="AQ12" si="84">AQ41</f>
        <v>0</v>
      </c>
      <c r="AR12" s="50">
        <f t="shared" si="56"/>
        <v>0</v>
      </c>
      <c r="AS12" s="50">
        <f t="shared" si="57"/>
        <v>0</v>
      </c>
      <c r="AT12" s="50">
        <f t="shared" si="14"/>
        <v>0</v>
      </c>
      <c r="AU12" s="50">
        <f t="shared" si="15"/>
        <v>0</v>
      </c>
    </row>
    <row r="13" spans="2:47" x14ac:dyDescent="0.35">
      <c r="B13" s="2" t="s">
        <v>80</v>
      </c>
      <c r="C13" s="50">
        <f>C54</f>
        <v>0</v>
      </c>
      <c r="D13" s="50">
        <f>D54</f>
        <v>0</v>
      </c>
      <c r="E13" s="50">
        <f t="shared" si="17"/>
        <v>0</v>
      </c>
      <c r="F13" s="50">
        <f>F54</f>
        <v>0</v>
      </c>
      <c r="G13" s="50">
        <f>G54</f>
        <v>0</v>
      </c>
      <c r="H13" s="50">
        <f t="shared" si="20"/>
        <v>0</v>
      </c>
      <c r="I13" s="50">
        <f>I54</f>
        <v>0</v>
      </c>
      <c r="J13" s="50">
        <f>J54</f>
        <v>0</v>
      </c>
      <c r="K13" s="50">
        <f t="shared" si="23"/>
        <v>0</v>
      </c>
      <c r="L13" s="50">
        <f>L54</f>
        <v>0</v>
      </c>
      <c r="M13" s="50">
        <f>M54</f>
        <v>0</v>
      </c>
      <c r="N13" s="50">
        <f t="shared" si="26"/>
        <v>0</v>
      </c>
      <c r="O13" s="50">
        <f>O54</f>
        <v>0</v>
      </c>
      <c r="P13" s="50">
        <f>P54</f>
        <v>0</v>
      </c>
      <c r="Q13" s="50">
        <f t="shared" si="29"/>
        <v>0</v>
      </c>
      <c r="R13" s="50">
        <f>R54</f>
        <v>0</v>
      </c>
      <c r="S13" s="50">
        <f>S54</f>
        <v>0</v>
      </c>
      <c r="T13" s="50">
        <f t="shared" si="32"/>
        <v>0</v>
      </c>
      <c r="U13" s="50">
        <f>U54</f>
        <v>0</v>
      </c>
      <c r="V13" s="50">
        <f>V54</f>
        <v>0</v>
      </c>
      <c r="W13" s="50">
        <f t="shared" si="35"/>
        <v>0</v>
      </c>
      <c r="X13" s="50">
        <f>X54</f>
        <v>0</v>
      </c>
      <c r="Y13" s="50">
        <f>Y54</f>
        <v>0</v>
      </c>
      <c r="Z13" s="50">
        <f t="shared" si="38"/>
        <v>0</v>
      </c>
      <c r="AA13" s="50">
        <f>AA54</f>
        <v>0</v>
      </c>
      <c r="AB13" s="50">
        <f>AB54</f>
        <v>0</v>
      </c>
      <c r="AC13" s="50">
        <f t="shared" si="41"/>
        <v>0</v>
      </c>
      <c r="AD13" s="50">
        <f>AD54</f>
        <v>0</v>
      </c>
      <c r="AE13" s="50">
        <f>AE54</f>
        <v>0</v>
      </c>
      <c r="AF13" s="50">
        <f t="shared" si="44"/>
        <v>0</v>
      </c>
      <c r="AG13" s="50">
        <f>AG54</f>
        <v>0</v>
      </c>
      <c r="AH13" s="50">
        <f>AH54</f>
        <v>0</v>
      </c>
      <c r="AI13" s="50">
        <f t="shared" si="47"/>
        <v>0</v>
      </c>
      <c r="AJ13" s="50">
        <f>AJ54</f>
        <v>0</v>
      </c>
      <c r="AK13" s="50">
        <f>AK54</f>
        <v>0</v>
      </c>
      <c r="AL13" s="50">
        <f t="shared" si="50"/>
        <v>0</v>
      </c>
      <c r="AM13" s="50">
        <f>AM54</f>
        <v>0</v>
      </c>
      <c r="AN13" s="50">
        <f>AN54</f>
        <v>0</v>
      </c>
      <c r="AO13" s="50">
        <f t="shared" si="53"/>
        <v>0</v>
      </c>
      <c r="AP13" s="50">
        <f>AP54</f>
        <v>0</v>
      </c>
      <c r="AQ13" s="50">
        <f>AQ54</f>
        <v>0</v>
      </c>
      <c r="AR13" s="50">
        <f t="shared" si="56"/>
        <v>0</v>
      </c>
      <c r="AS13" s="50">
        <f t="shared" si="57"/>
        <v>0</v>
      </c>
      <c r="AT13" s="50">
        <f t="shared" si="14"/>
        <v>0</v>
      </c>
      <c r="AU13" s="50">
        <f t="shared" si="15"/>
        <v>0</v>
      </c>
    </row>
    <row r="14" spans="2:47" x14ac:dyDescent="0.35">
      <c r="B14" s="2" t="s">
        <v>70</v>
      </c>
      <c r="C14" s="50">
        <f>C67</f>
        <v>0</v>
      </c>
      <c r="D14" s="50">
        <f>D67</f>
        <v>0</v>
      </c>
      <c r="E14" s="50">
        <f t="shared" si="17"/>
        <v>0</v>
      </c>
      <c r="F14" s="50">
        <f>F67</f>
        <v>0</v>
      </c>
      <c r="G14" s="50">
        <f>G67</f>
        <v>0</v>
      </c>
      <c r="H14" s="50">
        <f t="shared" si="20"/>
        <v>0</v>
      </c>
      <c r="I14" s="50">
        <f>I67</f>
        <v>0</v>
      </c>
      <c r="J14" s="50">
        <f>J67</f>
        <v>0</v>
      </c>
      <c r="K14" s="50">
        <f t="shared" si="23"/>
        <v>0</v>
      </c>
      <c r="L14" s="50">
        <f>L67</f>
        <v>0</v>
      </c>
      <c r="M14" s="50">
        <f>M67</f>
        <v>0</v>
      </c>
      <c r="N14" s="50">
        <f t="shared" si="26"/>
        <v>0</v>
      </c>
      <c r="O14" s="50">
        <f>O67</f>
        <v>0</v>
      </c>
      <c r="P14" s="50">
        <f>P67</f>
        <v>0</v>
      </c>
      <c r="Q14" s="50">
        <f t="shared" si="29"/>
        <v>0</v>
      </c>
      <c r="R14" s="50">
        <f>R67</f>
        <v>0</v>
      </c>
      <c r="S14" s="50">
        <f>S67</f>
        <v>0</v>
      </c>
      <c r="T14" s="50">
        <f t="shared" si="32"/>
        <v>0</v>
      </c>
      <c r="U14" s="50">
        <f>U67</f>
        <v>0</v>
      </c>
      <c r="V14" s="50">
        <f>V67</f>
        <v>0</v>
      </c>
      <c r="W14" s="50">
        <f t="shared" si="35"/>
        <v>0</v>
      </c>
      <c r="X14" s="50">
        <f>X67</f>
        <v>0</v>
      </c>
      <c r="Y14" s="50">
        <f>Y67</f>
        <v>0</v>
      </c>
      <c r="Z14" s="50">
        <f t="shared" si="38"/>
        <v>0</v>
      </c>
      <c r="AA14" s="50">
        <f>AA67</f>
        <v>0</v>
      </c>
      <c r="AB14" s="50">
        <f>AB67</f>
        <v>0</v>
      </c>
      <c r="AC14" s="50">
        <f t="shared" si="41"/>
        <v>0</v>
      </c>
      <c r="AD14" s="50">
        <f>AD67</f>
        <v>0</v>
      </c>
      <c r="AE14" s="50">
        <f>AE67</f>
        <v>0</v>
      </c>
      <c r="AF14" s="50">
        <f t="shared" si="44"/>
        <v>0</v>
      </c>
      <c r="AG14" s="50">
        <f>AG67</f>
        <v>0</v>
      </c>
      <c r="AH14" s="50">
        <f>AH67</f>
        <v>0</v>
      </c>
      <c r="AI14" s="50">
        <f t="shared" si="47"/>
        <v>0</v>
      </c>
      <c r="AJ14" s="50">
        <f>AJ67</f>
        <v>0</v>
      </c>
      <c r="AK14" s="50">
        <f>AK67</f>
        <v>0</v>
      </c>
      <c r="AL14" s="50">
        <f t="shared" si="50"/>
        <v>0</v>
      </c>
      <c r="AM14" s="50">
        <f>AM67</f>
        <v>0</v>
      </c>
      <c r="AN14" s="50">
        <f>AN67</f>
        <v>0</v>
      </c>
      <c r="AO14" s="50">
        <f t="shared" si="53"/>
        <v>0</v>
      </c>
      <c r="AP14" s="50">
        <f>AP67</f>
        <v>0</v>
      </c>
      <c r="AQ14" s="50">
        <f>AQ67</f>
        <v>0</v>
      </c>
      <c r="AR14" s="50">
        <f t="shared" si="56"/>
        <v>0</v>
      </c>
      <c r="AS14" s="50">
        <f t="shared" si="57"/>
        <v>0</v>
      </c>
      <c r="AT14" s="50">
        <f t="shared" si="14"/>
        <v>0</v>
      </c>
      <c r="AU14" s="50">
        <f t="shared" si="15"/>
        <v>0</v>
      </c>
    </row>
    <row r="15" spans="2:47" x14ac:dyDescent="0.35">
      <c r="B15" s="2" t="s">
        <v>69</v>
      </c>
      <c r="C15" s="50">
        <f>C80</f>
        <v>0</v>
      </c>
      <c r="D15" s="50">
        <f>D80</f>
        <v>0</v>
      </c>
      <c r="E15" s="50">
        <f t="shared" si="17"/>
        <v>0</v>
      </c>
      <c r="F15" s="50">
        <f>F80</f>
        <v>0</v>
      </c>
      <c r="G15" s="50">
        <f>G80</f>
        <v>0</v>
      </c>
      <c r="H15" s="50">
        <f t="shared" si="20"/>
        <v>0</v>
      </c>
      <c r="I15" s="50">
        <f>I80</f>
        <v>0</v>
      </c>
      <c r="J15" s="50">
        <f>J80</f>
        <v>0</v>
      </c>
      <c r="K15" s="50">
        <f t="shared" si="23"/>
        <v>0</v>
      </c>
      <c r="L15" s="50">
        <f>L80</f>
        <v>0</v>
      </c>
      <c r="M15" s="50">
        <f>M80</f>
        <v>0</v>
      </c>
      <c r="N15" s="50">
        <f t="shared" si="26"/>
        <v>0</v>
      </c>
      <c r="O15" s="50">
        <f>O80</f>
        <v>0</v>
      </c>
      <c r="P15" s="50">
        <f>P80</f>
        <v>0</v>
      </c>
      <c r="Q15" s="50">
        <f t="shared" si="29"/>
        <v>0</v>
      </c>
      <c r="R15" s="50">
        <f>R80</f>
        <v>0</v>
      </c>
      <c r="S15" s="50">
        <f>S80</f>
        <v>0</v>
      </c>
      <c r="T15" s="50">
        <f t="shared" si="32"/>
        <v>0</v>
      </c>
      <c r="U15" s="50">
        <f>U80</f>
        <v>0</v>
      </c>
      <c r="V15" s="50">
        <f>V80</f>
        <v>0</v>
      </c>
      <c r="W15" s="50">
        <f t="shared" si="35"/>
        <v>0</v>
      </c>
      <c r="X15" s="50">
        <f>X80</f>
        <v>0</v>
      </c>
      <c r="Y15" s="50">
        <f>Y80</f>
        <v>0</v>
      </c>
      <c r="Z15" s="50">
        <f t="shared" si="38"/>
        <v>0</v>
      </c>
      <c r="AA15" s="50">
        <f>AA80</f>
        <v>0</v>
      </c>
      <c r="AB15" s="50">
        <f>AB80</f>
        <v>0</v>
      </c>
      <c r="AC15" s="50">
        <f t="shared" si="41"/>
        <v>0</v>
      </c>
      <c r="AD15" s="50">
        <f>AD80</f>
        <v>0</v>
      </c>
      <c r="AE15" s="50">
        <f>AE80</f>
        <v>0</v>
      </c>
      <c r="AF15" s="50">
        <f t="shared" si="44"/>
        <v>0</v>
      </c>
      <c r="AG15" s="50">
        <f>AG80</f>
        <v>0</v>
      </c>
      <c r="AH15" s="50">
        <f>AH80</f>
        <v>0</v>
      </c>
      <c r="AI15" s="50">
        <f t="shared" si="47"/>
        <v>0</v>
      </c>
      <c r="AJ15" s="50">
        <f>AJ80</f>
        <v>0</v>
      </c>
      <c r="AK15" s="50">
        <f>AK80</f>
        <v>0</v>
      </c>
      <c r="AL15" s="50">
        <f t="shared" si="50"/>
        <v>0</v>
      </c>
      <c r="AM15" s="50">
        <f>AM80</f>
        <v>0</v>
      </c>
      <c r="AN15" s="50">
        <f>AN80</f>
        <v>0</v>
      </c>
      <c r="AO15" s="50">
        <f t="shared" si="53"/>
        <v>0</v>
      </c>
      <c r="AP15" s="50">
        <f>AP80</f>
        <v>0</v>
      </c>
      <c r="AQ15" s="50">
        <f>AQ80</f>
        <v>0</v>
      </c>
      <c r="AR15" s="50">
        <f t="shared" si="56"/>
        <v>0</v>
      </c>
      <c r="AS15" s="50">
        <f t="shared" si="57"/>
        <v>0</v>
      </c>
      <c r="AT15" s="50">
        <f t="shared" si="14"/>
        <v>0</v>
      </c>
      <c r="AU15" s="50">
        <f t="shared" si="15"/>
        <v>0</v>
      </c>
    </row>
    <row r="16" spans="2:47" x14ac:dyDescent="0.35">
      <c r="B16" s="4" t="s">
        <v>68</v>
      </c>
      <c r="C16" s="53">
        <f>C86</f>
        <v>0</v>
      </c>
      <c r="D16" s="53">
        <f>D86</f>
        <v>0</v>
      </c>
      <c r="E16" s="50">
        <f t="shared" si="17"/>
        <v>0</v>
      </c>
      <c r="F16" s="53">
        <f>F86</f>
        <v>0</v>
      </c>
      <c r="G16" s="53">
        <f>G86</f>
        <v>0</v>
      </c>
      <c r="H16" s="50">
        <f t="shared" si="20"/>
        <v>0</v>
      </c>
      <c r="I16" s="53">
        <f>I86</f>
        <v>0</v>
      </c>
      <c r="J16" s="53">
        <f>J86</f>
        <v>0</v>
      </c>
      <c r="K16" s="50">
        <f t="shared" si="23"/>
        <v>0</v>
      </c>
      <c r="L16" s="53">
        <f>L86</f>
        <v>0</v>
      </c>
      <c r="M16" s="53">
        <f>M86</f>
        <v>0</v>
      </c>
      <c r="N16" s="50">
        <f t="shared" si="26"/>
        <v>0</v>
      </c>
      <c r="O16" s="53">
        <f>O86</f>
        <v>0</v>
      </c>
      <c r="P16" s="53">
        <f>P86</f>
        <v>0</v>
      </c>
      <c r="Q16" s="50">
        <f t="shared" si="29"/>
        <v>0</v>
      </c>
      <c r="R16" s="53">
        <f>R86</f>
        <v>0</v>
      </c>
      <c r="S16" s="53">
        <f>S86</f>
        <v>0</v>
      </c>
      <c r="T16" s="50">
        <f t="shared" si="32"/>
        <v>0</v>
      </c>
      <c r="U16" s="53">
        <f>U86</f>
        <v>0</v>
      </c>
      <c r="V16" s="53">
        <f>V86</f>
        <v>0</v>
      </c>
      <c r="W16" s="50">
        <f t="shared" si="35"/>
        <v>0</v>
      </c>
      <c r="X16" s="53">
        <f>X86</f>
        <v>0</v>
      </c>
      <c r="Y16" s="53">
        <f>Y86</f>
        <v>0</v>
      </c>
      <c r="Z16" s="50">
        <f t="shared" si="38"/>
        <v>0</v>
      </c>
      <c r="AA16" s="53">
        <f>AA86</f>
        <v>0</v>
      </c>
      <c r="AB16" s="53">
        <f>AB86</f>
        <v>0</v>
      </c>
      <c r="AC16" s="50">
        <f t="shared" si="41"/>
        <v>0</v>
      </c>
      <c r="AD16" s="53">
        <f>AD86</f>
        <v>0</v>
      </c>
      <c r="AE16" s="53">
        <f>AE86</f>
        <v>0</v>
      </c>
      <c r="AF16" s="50">
        <f t="shared" si="44"/>
        <v>0</v>
      </c>
      <c r="AG16" s="53">
        <f>AG86</f>
        <v>0</v>
      </c>
      <c r="AH16" s="53">
        <f>AH86</f>
        <v>0</v>
      </c>
      <c r="AI16" s="50">
        <f t="shared" si="47"/>
        <v>0</v>
      </c>
      <c r="AJ16" s="53">
        <f>AJ86</f>
        <v>0</v>
      </c>
      <c r="AK16" s="53">
        <f>AK86</f>
        <v>0</v>
      </c>
      <c r="AL16" s="50">
        <f t="shared" si="50"/>
        <v>0</v>
      </c>
      <c r="AM16" s="53">
        <f>AM86</f>
        <v>0</v>
      </c>
      <c r="AN16" s="53">
        <f>AN86</f>
        <v>0</v>
      </c>
      <c r="AO16" s="50">
        <f t="shared" si="53"/>
        <v>0</v>
      </c>
      <c r="AP16" s="53">
        <f>AP86</f>
        <v>0</v>
      </c>
      <c r="AQ16" s="53">
        <f>AQ86</f>
        <v>0</v>
      </c>
      <c r="AR16" s="50">
        <f t="shared" si="56"/>
        <v>0</v>
      </c>
      <c r="AS16" s="50">
        <f t="shared" si="57"/>
        <v>0</v>
      </c>
      <c r="AT16" s="50">
        <f t="shared" si="14"/>
        <v>0</v>
      </c>
      <c r="AU16" s="50">
        <f t="shared" si="15"/>
        <v>0</v>
      </c>
    </row>
    <row r="17" spans="2:47" ht="15" thickBot="1" x14ac:dyDescent="0.4">
      <c r="B17" s="3" t="s">
        <v>14</v>
      </c>
      <c r="C17" s="54">
        <f t="shared" ref="C17:E17" si="85">SUM(C10:C16)</f>
        <v>0</v>
      </c>
      <c r="D17" s="54">
        <f t="shared" ref="D17" si="86">SUM(D10:D16)</f>
        <v>0</v>
      </c>
      <c r="E17" s="54">
        <f t="shared" si="85"/>
        <v>0</v>
      </c>
      <c r="F17" s="54">
        <f t="shared" ref="F17:AR17" si="87">SUM(F10:F16)</f>
        <v>0</v>
      </c>
      <c r="G17" s="54">
        <f t="shared" si="87"/>
        <v>0</v>
      </c>
      <c r="H17" s="54">
        <f t="shared" si="87"/>
        <v>0</v>
      </c>
      <c r="I17" s="54">
        <f t="shared" si="87"/>
        <v>0</v>
      </c>
      <c r="J17" s="54">
        <f t="shared" si="87"/>
        <v>0</v>
      </c>
      <c r="K17" s="54">
        <f t="shared" si="87"/>
        <v>0</v>
      </c>
      <c r="L17" s="54">
        <f t="shared" si="87"/>
        <v>0</v>
      </c>
      <c r="M17" s="54">
        <f t="shared" si="87"/>
        <v>0</v>
      </c>
      <c r="N17" s="54">
        <f t="shared" si="87"/>
        <v>0</v>
      </c>
      <c r="O17" s="54">
        <f t="shared" si="87"/>
        <v>0</v>
      </c>
      <c r="P17" s="54">
        <f t="shared" si="87"/>
        <v>0</v>
      </c>
      <c r="Q17" s="54">
        <f t="shared" si="87"/>
        <v>0</v>
      </c>
      <c r="R17" s="54">
        <f t="shared" si="87"/>
        <v>0</v>
      </c>
      <c r="S17" s="54">
        <f t="shared" si="87"/>
        <v>0</v>
      </c>
      <c r="T17" s="54">
        <f t="shared" si="87"/>
        <v>0</v>
      </c>
      <c r="U17" s="54">
        <f t="shared" si="87"/>
        <v>0</v>
      </c>
      <c r="V17" s="54">
        <f t="shared" si="87"/>
        <v>0</v>
      </c>
      <c r="W17" s="54">
        <f t="shared" si="87"/>
        <v>0</v>
      </c>
      <c r="X17" s="54">
        <f t="shared" si="87"/>
        <v>0</v>
      </c>
      <c r="Y17" s="54">
        <f t="shared" si="87"/>
        <v>0</v>
      </c>
      <c r="Z17" s="54">
        <f t="shared" si="87"/>
        <v>0</v>
      </c>
      <c r="AA17" s="54">
        <f t="shared" si="87"/>
        <v>0</v>
      </c>
      <c r="AB17" s="54">
        <f t="shared" si="87"/>
        <v>0</v>
      </c>
      <c r="AC17" s="54">
        <f t="shared" si="87"/>
        <v>0</v>
      </c>
      <c r="AD17" s="54">
        <f t="shared" si="87"/>
        <v>0</v>
      </c>
      <c r="AE17" s="54">
        <f t="shared" si="87"/>
        <v>0</v>
      </c>
      <c r="AF17" s="54">
        <f t="shared" si="87"/>
        <v>0</v>
      </c>
      <c r="AG17" s="54">
        <f t="shared" si="87"/>
        <v>0</v>
      </c>
      <c r="AH17" s="54">
        <f t="shared" si="87"/>
        <v>0</v>
      </c>
      <c r="AI17" s="54">
        <f t="shared" si="87"/>
        <v>0</v>
      </c>
      <c r="AJ17" s="54">
        <f t="shared" si="87"/>
        <v>0</v>
      </c>
      <c r="AK17" s="54">
        <f t="shared" si="87"/>
        <v>0</v>
      </c>
      <c r="AL17" s="54">
        <f t="shared" si="87"/>
        <v>0</v>
      </c>
      <c r="AM17" s="54">
        <f t="shared" si="87"/>
        <v>0</v>
      </c>
      <c r="AN17" s="54">
        <f t="shared" si="87"/>
        <v>0</v>
      </c>
      <c r="AO17" s="54">
        <f t="shared" si="87"/>
        <v>0</v>
      </c>
      <c r="AP17" s="54">
        <f t="shared" si="87"/>
        <v>0</v>
      </c>
      <c r="AQ17" s="54">
        <f t="shared" si="87"/>
        <v>0</v>
      </c>
      <c r="AR17" s="54">
        <f t="shared" si="87"/>
        <v>0</v>
      </c>
      <c r="AS17" s="54">
        <f t="shared" si="57"/>
        <v>0</v>
      </c>
      <c r="AT17" s="54">
        <f t="shared" si="14"/>
        <v>0</v>
      </c>
      <c r="AU17" s="54">
        <f t="shared" si="15"/>
        <v>0</v>
      </c>
    </row>
    <row r="18" spans="2:47" ht="15" thickBot="1" x14ac:dyDescent="0.4"/>
    <row r="19" spans="2:47" x14ac:dyDescent="0.35">
      <c r="B19" s="43" t="s">
        <v>15</v>
      </c>
      <c r="C19" s="44" t="s">
        <v>1</v>
      </c>
      <c r="D19" s="44"/>
      <c r="E19" s="44"/>
      <c r="F19" s="44" t="s">
        <v>2</v>
      </c>
      <c r="G19" s="44"/>
      <c r="H19" s="44"/>
      <c r="I19" s="44" t="s">
        <v>3</v>
      </c>
      <c r="J19" s="44"/>
      <c r="K19" s="44"/>
      <c r="L19" s="44" t="s">
        <v>4</v>
      </c>
      <c r="M19" s="44"/>
      <c r="N19" s="44"/>
      <c r="O19" s="44" t="s">
        <v>5</v>
      </c>
      <c r="P19" s="44"/>
      <c r="Q19" s="44"/>
      <c r="R19" s="44" t="s">
        <v>6</v>
      </c>
      <c r="S19" s="44"/>
      <c r="T19" s="44"/>
      <c r="U19" s="44" t="s">
        <v>7</v>
      </c>
      <c r="V19" s="44"/>
      <c r="W19" s="44"/>
      <c r="X19" s="44" t="s">
        <v>8</v>
      </c>
      <c r="Y19" s="44"/>
      <c r="Z19" s="44"/>
      <c r="AA19" s="44"/>
      <c r="AB19" s="44"/>
      <c r="AC19" s="44"/>
      <c r="AD19" s="44"/>
      <c r="AE19" s="44"/>
      <c r="AF19" s="44"/>
      <c r="AG19" s="44"/>
      <c r="AH19" s="44"/>
      <c r="AI19" s="44"/>
      <c r="AJ19" s="44"/>
      <c r="AK19" s="44"/>
      <c r="AL19" s="44"/>
      <c r="AM19" s="44"/>
      <c r="AN19" s="44"/>
      <c r="AO19" s="44"/>
      <c r="AP19" s="44"/>
      <c r="AQ19" s="46"/>
      <c r="AR19" s="44"/>
      <c r="AS19" s="44"/>
      <c r="AT19" s="44"/>
      <c r="AU19" s="44"/>
    </row>
    <row r="20" spans="2:47" x14ac:dyDescent="0.35">
      <c r="B20" s="2" t="s">
        <v>72</v>
      </c>
      <c r="C20" s="89">
        <f>'Begroting per activiteit'!D20</f>
        <v>0</v>
      </c>
      <c r="D20" s="94"/>
      <c r="E20" s="50">
        <f t="shared" ref="E20:E22" si="88">C20-D20</f>
        <v>0</v>
      </c>
      <c r="F20" s="89">
        <f>'Begroting per activiteit'!E20</f>
        <v>0</v>
      </c>
      <c r="G20" s="87"/>
      <c r="H20" s="50">
        <f t="shared" ref="H20:H22" si="89">F20-G20</f>
        <v>0</v>
      </c>
      <c r="I20" s="89">
        <f>'Begroting per activiteit'!F20</f>
        <v>0</v>
      </c>
      <c r="J20" s="87"/>
      <c r="K20" s="50">
        <f t="shared" ref="K20:K22" si="90">I20-J20</f>
        <v>0</v>
      </c>
      <c r="L20" s="89">
        <f>'Begroting per activiteit'!G20</f>
        <v>0</v>
      </c>
      <c r="M20" s="87"/>
      <c r="N20" s="50">
        <f t="shared" ref="N20:N22" si="91">L20-M20</f>
        <v>0</v>
      </c>
      <c r="O20" s="89">
        <f>'Begroting per activiteit'!H20</f>
        <v>0</v>
      </c>
      <c r="P20" s="87"/>
      <c r="Q20" s="50">
        <f t="shared" ref="Q20:Q22" si="92">O20-P20</f>
        <v>0</v>
      </c>
      <c r="R20" s="89">
        <f>'Begroting per activiteit'!I20</f>
        <v>0</v>
      </c>
      <c r="S20" s="87"/>
      <c r="T20" s="50">
        <f t="shared" ref="T20:T22" si="93">R20-S20</f>
        <v>0</v>
      </c>
      <c r="U20" s="89">
        <f>'Begroting per activiteit'!J20</f>
        <v>0</v>
      </c>
      <c r="V20" s="87"/>
      <c r="W20" s="50">
        <f t="shared" ref="W20:W22" si="94">U20-V20</f>
        <v>0</v>
      </c>
      <c r="X20" s="89">
        <f>'Begroting per activiteit'!K20</f>
        <v>0</v>
      </c>
      <c r="Y20" s="87"/>
      <c r="Z20" s="50">
        <f t="shared" ref="Z20:Z22" si="95">X20-Y20</f>
        <v>0</v>
      </c>
      <c r="AA20" s="89">
        <f>'Begroting per activiteit'!L20</f>
        <v>0</v>
      </c>
      <c r="AB20" s="87"/>
      <c r="AC20" s="50">
        <f t="shared" ref="AC20:AC22" si="96">AA20-AB20</f>
        <v>0</v>
      </c>
      <c r="AD20" s="89">
        <f>'Begroting per activiteit'!M20</f>
        <v>0</v>
      </c>
      <c r="AE20" s="87"/>
      <c r="AF20" s="50">
        <f t="shared" ref="AF20:AF22" si="97">AD20-AE20</f>
        <v>0</v>
      </c>
      <c r="AG20" s="89">
        <f>'Begroting per activiteit'!N20</f>
        <v>0</v>
      </c>
      <c r="AH20" s="87"/>
      <c r="AI20" s="50">
        <f t="shared" ref="AI20:AI22" si="98">AG20-AH20</f>
        <v>0</v>
      </c>
      <c r="AJ20" s="89">
        <f>'Begroting per activiteit'!O20</f>
        <v>0</v>
      </c>
      <c r="AK20" s="87"/>
      <c r="AL20" s="50">
        <f t="shared" ref="AL20:AL22" si="99">AJ20-AK20</f>
        <v>0</v>
      </c>
      <c r="AM20" s="89">
        <f>'Begroting per activiteit'!P20</f>
        <v>0</v>
      </c>
      <c r="AN20" s="87"/>
      <c r="AO20" s="50">
        <f t="shared" ref="AO20:AO22" si="100">AM20-AN20</f>
        <v>0</v>
      </c>
      <c r="AP20" s="89">
        <f>'Begroting per activiteit'!Q20</f>
        <v>0</v>
      </c>
      <c r="AQ20" s="87"/>
      <c r="AR20" s="50">
        <f t="shared" ref="AR20:AR22" si="101">AP20-AQ20</f>
        <v>0</v>
      </c>
      <c r="AS20" s="95">
        <f>C20+F20+I20+L20+O20+R20+U20+X20+AA20+AD20+AG20+AJ20+AM20+AP20</f>
        <v>0</v>
      </c>
      <c r="AT20" s="95">
        <f>D20+G20+J20+M20+P20+S20+V20+Y20+AE20+AH20+AK20+AN20+AQ20</f>
        <v>0</v>
      </c>
      <c r="AU20" s="95">
        <f t="shared" ref="AU20:AU23" si="102">E20+H20+K20+N20+Q20+T20+W20+Z20+AC20+AF20+AI20+AL20+AO20+AR20</f>
        <v>0</v>
      </c>
    </row>
    <row r="21" spans="2:47" x14ac:dyDescent="0.35">
      <c r="B21" s="2" t="s">
        <v>44</v>
      </c>
      <c r="C21" s="90">
        <f>'Begroting per activiteit'!D21</f>
        <v>0</v>
      </c>
      <c r="D21" s="96"/>
      <c r="E21" s="50">
        <f t="shared" si="88"/>
        <v>0</v>
      </c>
      <c r="F21" s="90">
        <f>'Begroting per activiteit'!E21</f>
        <v>0</v>
      </c>
      <c r="G21" s="87"/>
      <c r="H21" s="50">
        <f t="shared" si="89"/>
        <v>0</v>
      </c>
      <c r="I21" s="90">
        <f>'Begroting per activiteit'!F21</f>
        <v>0</v>
      </c>
      <c r="J21" s="87"/>
      <c r="K21" s="50">
        <f t="shared" si="90"/>
        <v>0</v>
      </c>
      <c r="L21" s="90">
        <f>'Begroting per activiteit'!G21</f>
        <v>0</v>
      </c>
      <c r="M21" s="87"/>
      <c r="N21" s="50">
        <f t="shared" si="91"/>
        <v>0</v>
      </c>
      <c r="O21" s="90">
        <f>'Begroting per activiteit'!H21</f>
        <v>0</v>
      </c>
      <c r="P21" s="87"/>
      <c r="Q21" s="50">
        <f t="shared" si="92"/>
        <v>0</v>
      </c>
      <c r="R21" s="90">
        <f>'Begroting per activiteit'!I21</f>
        <v>0</v>
      </c>
      <c r="S21" s="87"/>
      <c r="T21" s="50">
        <f t="shared" si="93"/>
        <v>0</v>
      </c>
      <c r="U21" s="90">
        <f>'Begroting per activiteit'!J21</f>
        <v>0</v>
      </c>
      <c r="V21" s="87"/>
      <c r="W21" s="50">
        <f t="shared" si="94"/>
        <v>0</v>
      </c>
      <c r="X21" s="90">
        <f>'Begroting per activiteit'!K21</f>
        <v>0</v>
      </c>
      <c r="Y21" s="87"/>
      <c r="Z21" s="50">
        <f t="shared" si="95"/>
        <v>0</v>
      </c>
      <c r="AA21" s="90">
        <f>'Begroting per activiteit'!L21</f>
        <v>0</v>
      </c>
      <c r="AB21" s="87"/>
      <c r="AC21" s="50">
        <f t="shared" si="96"/>
        <v>0</v>
      </c>
      <c r="AD21" s="90">
        <f>'Begroting per activiteit'!M21</f>
        <v>0</v>
      </c>
      <c r="AE21" s="87"/>
      <c r="AF21" s="50">
        <f t="shared" si="97"/>
        <v>0</v>
      </c>
      <c r="AG21" s="90">
        <f>'Begroting per activiteit'!N21</f>
        <v>0</v>
      </c>
      <c r="AH21" s="87"/>
      <c r="AI21" s="50">
        <f t="shared" si="98"/>
        <v>0</v>
      </c>
      <c r="AJ21" s="90">
        <f>'Begroting per activiteit'!O21</f>
        <v>0</v>
      </c>
      <c r="AK21" s="87"/>
      <c r="AL21" s="50">
        <f t="shared" si="99"/>
        <v>0</v>
      </c>
      <c r="AM21" s="90">
        <f>'Begroting per activiteit'!P21</f>
        <v>0</v>
      </c>
      <c r="AN21" s="87"/>
      <c r="AO21" s="50">
        <f t="shared" si="100"/>
        <v>0</v>
      </c>
      <c r="AP21" s="90">
        <f>'Begroting per activiteit'!Q21</f>
        <v>0</v>
      </c>
      <c r="AQ21" s="87"/>
      <c r="AR21" s="50">
        <f t="shared" si="101"/>
        <v>0</v>
      </c>
      <c r="AS21" s="50">
        <f t="shared" ref="AS21:AS23" si="103">C21+F21+I21+L21+O21+R21+U21+X21+AA21+AD21+AG21+AJ21+AM21+AP21</f>
        <v>0</v>
      </c>
      <c r="AT21" s="50">
        <f t="shared" ref="AT21:AT23" si="104">D21+G21+J21+M21+P21+S21+V21+Y21+AE21+AH21+AK21+AN21+AQ21</f>
        <v>0</v>
      </c>
      <c r="AU21" s="50">
        <f t="shared" si="102"/>
        <v>0</v>
      </c>
    </row>
    <row r="22" spans="2:47" x14ac:dyDescent="0.35">
      <c r="B22" s="4" t="s">
        <v>92</v>
      </c>
      <c r="C22" s="90">
        <f>'Begroting per activiteit'!D22</f>
        <v>0</v>
      </c>
      <c r="D22" s="87"/>
      <c r="E22" s="50">
        <f t="shared" si="88"/>
        <v>0</v>
      </c>
      <c r="F22" s="90">
        <f>'Begroting per activiteit'!E22</f>
        <v>0</v>
      </c>
      <c r="G22" s="87"/>
      <c r="H22" s="50">
        <f t="shared" si="89"/>
        <v>0</v>
      </c>
      <c r="I22" s="90">
        <f>'Begroting per activiteit'!F22</f>
        <v>0</v>
      </c>
      <c r="J22" s="87"/>
      <c r="K22" s="50">
        <f t="shared" si="90"/>
        <v>0</v>
      </c>
      <c r="L22" s="90">
        <f>'Begroting per activiteit'!G22</f>
        <v>0</v>
      </c>
      <c r="M22" s="87"/>
      <c r="N22" s="50">
        <f t="shared" si="91"/>
        <v>0</v>
      </c>
      <c r="O22" s="90">
        <f>'Begroting per activiteit'!H22</f>
        <v>0</v>
      </c>
      <c r="P22" s="87"/>
      <c r="Q22" s="50">
        <f t="shared" si="92"/>
        <v>0</v>
      </c>
      <c r="R22" s="90">
        <f>'Begroting per activiteit'!I22</f>
        <v>0</v>
      </c>
      <c r="S22" s="87"/>
      <c r="T22" s="50">
        <f t="shared" si="93"/>
        <v>0</v>
      </c>
      <c r="U22" s="90">
        <f>'Begroting per activiteit'!J22</f>
        <v>0</v>
      </c>
      <c r="V22" s="87"/>
      <c r="W22" s="50">
        <f t="shared" si="94"/>
        <v>0</v>
      </c>
      <c r="X22" s="90">
        <f>'Begroting per activiteit'!K22</f>
        <v>0</v>
      </c>
      <c r="Y22" s="87"/>
      <c r="Z22" s="50">
        <f t="shared" si="95"/>
        <v>0</v>
      </c>
      <c r="AA22" s="90">
        <f>'Begroting per activiteit'!L22</f>
        <v>0</v>
      </c>
      <c r="AB22" s="87"/>
      <c r="AC22" s="50">
        <f t="shared" si="96"/>
        <v>0</v>
      </c>
      <c r="AD22" s="90">
        <f>'Begroting per activiteit'!M22</f>
        <v>0</v>
      </c>
      <c r="AE22" s="87"/>
      <c r="AF22" s="50">
        <f t="shared" si="97"/>
        <v>0</v>
      </c>
      <c r="AG22" s="90">
        <f>'Begroting per activiteit'!N22</f>
        <v>0</v>
      </c>
      <c r="AH22" s="87"/>
      <c r="AI22" s="50">
        <f t="shared" si="98"/>
        <v>0</v>
      </c>
      <c r="AJ22" s="90">
        <f>'Begroting per activiteit'!O22</f>
        <v>0</v>
      </c>
      <c r="AK22" s="87"/>
      <c r="AL22" s="50">
        <f t="shared" si="99"/>
        <v>0</v>
      </c>
      <c r="AM22" s="90">
        <f>'Begroting per activiteit'!P22</f>
        <v>0</v>
      </c>
      <c r="AN22" s="87"/>
      <c r="AO22" s="50">
        <f t="shared" si="100"/>
        <v>0</v>
      </c>
      <c r="AP22" s="90">
        <f>'Begroting per activiteit'!Q22</f>
        <v>0</v>
      </c>
      <c r="AQ22" s="87"/>
      <c r="AR22" s="50">
        <f t="shared" si="101"/>
        <v>0</v>
      </c>
      <c r="AS22" s="50">
        <f t="shared" si="103"/>
        <v>0</v>
      </c>
      <c r="AT22" s="50">
        <f t="shared" si="104"/>
        <v>0</v>
      </c>
      <c r="AU22" s="50">
        <f t="shared" si="102"/>
        <v>0</v>
      </c>
    </row>
    <row r="23" spans="2:47" ht="15" thickBot="1" x14ac:dyDescent="0.4">
      <c r="B23" s="3" t="s">
        <v>16</v>
      </c>
      <c r="C23" s="62">
        <f>(C21+C22)*C20</f>
        <v>0</v>
      </c>
      <c r="D23" s="62">
        <f t="shared" ref="D23:AQ23" si="105">(D21+D22)*D20</f>
        <v>0</v>
      </c>
      <c r="E23" s="62">
        <f>C23-D23</f>
        <v>0</v>
      </c>
      <c r="F23" s="62">
        <f t="shared" si="105"/>
        <v>0</v>
      </c>
      <c r="G23" s="62">
        <f t="shared" si="105"/>
        <v>0</v>
      </c>
      <c r="H23" s="62">
        <f>F23-G23</f>
        <v>0</v>
      </c>
      <c r="I23" s="62">
        <f t="shared" si="105"/>
        <v>0</v>
      </c>
      <c r="J23" s="62">
        <f t="shared" si="105"/>
        <v>0</v>
      </c>
      <c r="K23" s="62">
        <f>I23-J23</f>
        <v>0</v>
      </c>
      <c r="L23" s="62">
        <f t="shared" si="105"/>
        <v>0</v>
      </c>
      <c r="M23" s="62">
        <f t="shared" si="105"/>
        <v>0</v>
      </c>
      <c r="N23" s="62">
        <f>L23-M23</f>
        <v>0</v>
      </c>
      <c r="O23" s="62">
        <f t="shared" si="105"/>
        <v>0</v>
      </c>
      <c r="P23" s="62">
        <f t="shared" si="105"/>
        <v>0</v>
      </c>
      <c r="Q23" s="62">
        <f>O23-P23</f>
        <v>0</v>
      </c>
      <c r="R23" s="62">
        <f t="shared" si="105"/>
        <v>0</v>
      </c>
      <c r="S23" s="62">
        <f t="shared" si="105"/>
        <v>0</v>
      </c>
      <c r="T23" s="62">
        <f>R23-S23</f>
        <v>0</v>
      </c>
      <c r="U23" s="62">
        <f t="shared" si="105"/>
        <v>0</v>
      </c>
      <c r="V23" s="62">
        <f t="shared" si="105"/>
        <v>0</v>
      </c>
      <c r="W23" s="62">
        <f>U23-V23</f>
        <v>0</v>
      </c>
      <c r="X23" s="62">
        <f t="shared" si="105"/>
        <v>0</v>
      </c>
      <c r="Y23" s="62">
        <f t="shared" si="105"/>
        <v>0</v>
      </c>
      <c r="Z23" s="62">
        <f>X23-Y23</f>
        <v>0</v>
      </c>
      <c r="AA23" s="62">
        <f t="shared" si="105"/>
        <v>0</v>
      </c>
      <c r="AB23" s="62">
        <f t="shared" si="105"/>
        <v>0</v>
      </c>
      <c r="AC23" s="62">
        <f>AA23-AB23</f>
        <v>0</v>
      </c>
      <c r="AD23" s="62">
        <f t="shared" si="105"/>
        <v>0</v>
      </c>
      <c r="AE23" s="62">
        <f t="shared" si="105"/>
        <v>0</v>
      </c>
      <c r="AF23" s="62">
        <f>AD23-AE23</f>
        <v>0</v>
      </c>
      <c r="AG23" s="62">
        <f t="shared" si="105"/>
        <v>0</v>
      </c>
      <c r="AH23" s="62">
        <f t="shared" si="105"/>
        <v>0</v>
      </c>
      <c r="AI23" s="62">
        <f>AG23-AH23</f>
        <v>0</v>
      </c>
      <c r="AJ23" s="62">
        <f t="shared" si="105"/>
        <v>0</v>
      </c>
      <c r="AK23" s="62">
        <f t="shared" si="105"/>
        <v>0</v>
      </c>
      <c r="AL23" s="62">
        <f>AJ23-AK23</f>
        <v>0</v>
      </c>
      <c r="AM23" s="62">
        <f t="shared" si="105"/>
        <v>0</v>
      </c>
      <c r="AN23" s="62">
        <f t="shared" si="105"/>
        <v>0</v>
      </c>
      <c r="AO23" s="62">
        <f>AM23-AN23</f>
        <v>0</v>
      </c>
      <c r="AP23" s="62">
        <f t="shared" si="105"/>
        <v>0</v>
      </c>
      <c r="AQ23" s="62">
        <f t="shared" si="105"/>
        <v>0</v>
      </c>
      <c r="AR23" s="62">
        <f>AP23-AQ23</f>
        <v>0</v>
      </c>
      <c r="AS23" s="62">
        <f t="shared" si="103"/>
        <v>0</v>
      </c>
      <c r="AT23" s="62">
        <f t="shared" si="104"/>
        <v>0</v>
      </c>
      <c r="AU23" s="62">
        <f t="shared" si="102"/>
        <v>0</v>
      </c>
    </row>
    <row r="24" spans="2:47" ht="15" thickBot="1" x14ac:dyDescent="0.4"/>
    <row r="25" spans="2:47" x14ac:dyDescent="0.35">
      <c r="B25" s="43" t="s">
        <v>17</v>
      </c>
      <c r="C25" s="44" t="s">
        <v>1</v>
      </c>
      <c r="D25" s="44"/>
      <c r="E25" s="44"/>
      <c r="F25" s="44" t="s">
        <v>2</v>
      </c>
      <c r="G25" s="44"/>
      <c r="H25" s="44"/>
      <c r="I25" s="44" t="s">
        <v>3</v>
      </c>
      <c r="J25" s="44"/>
      <c r="K25" s="44"/>
      <c r="L25" s="44" t="s">
        <v>4</v>
      </c>
      <c r="M25" s="44"/>
      <c r="N25" s="44"/>
      <c r="O25" s="44" t="s">
        <v>5</v>
      </c>
      <c r="P25" s="44"/>
      <c r="Q25" s="44"/>
      <c r="R25" s="44" t="s">
        <v>6</v>
      </c>
      <c r="S25" s="44"/>
      <c r="T25" s="44"/>
      <c r="U25" s="44" t="s">
        <v>7</v>
      </c>
      <c r="V25" s="44"/>
      <c r="W25" s="44"/>
      <c r="X25" s="44" t="s">
        <v>8</v>
      </c>
      <c r="Y25" s="46"/>
      <c r="Z25" s="44"/>
      <c r="AA25" s="46"/>
      <c r="AB25" s="46"/>
      <c r="AC25" s="44"/>
      <c r="AD25" s="46"/>
      <c r="AE25" s="46"/>
      <c r="AF25" s="44"/>
      <c r="AG25" s="46"/>
      <c r="AH25" s="46"/>
      <c r="AI25" s="44"/>
      <c r="AJ25" s="46"/>
      <c r="AK25" s="46"/>
      <c r="AL25" s="44"/>
      <c r="AM25" s="46"/>
      <c r="AN25" s="46"/>
      <c r="AO25" s="44"/>
      <c r="AP25" s="46"/>
      <c r="AQ25" s="46"/>
      <c r="AR25" s="44"/>
      <c r="AS25" s="44"/>
      <c r="AT25" s="44"/>
      <c r="AU25" s="44"/>
    </row>
    <row r="26" spans="2:47" x14ac:dyDescent="0.35">
      <c r="B26" s="2" t="s">
        <v>18</v>
      </c>
      <c r="C26" s="89">
        <f>'Begroting per activiteit'!D26</f>
        <v>0</v>
      </c>
      <c r="D26" s="87"/>
      <c r="E26" s="50">
        <f t="shared" ref="E26:E27" si="106">C26-D26</f>
        <v>0</v>
      </c>
      <c r="F26" s="89">
        <f>'Begroting per activiteit'!E26</f>
        <v>0</v>
      </c>
      <c r="G26" s="87"/>
      <c r="H26" s="50">
        <f t="shared" ref="H26:H27" si="107">F26-G26</f>
        <v>0</v>
      </c>
      <c r="I26" s="89">
        <f>'Begroting per activiteit'!F26</f>
        <v>0</v>
      </c>
      <c r="J26" s="87"/>
      <c r="K26" s="50">
        <f t="shared" ref="K26:K27" si="108">I26-J26</f>
        <v>0</v>
      </c>
      <c r="L26" s="89">
        <f>'Begroting per activiteit'!G26</f>
        <v>0</v>
      </c>
      <c r="M26" s="87"/>
      <c r="N26" s="50">
        <f t="shared" ref="N26:N27" si="109">L26-M26</f>
        <v>0</v>
      </c>
      <c r="O26" s="89">
        <f>'Begroting per activiteit'!H26</f>
        <v>0</v>
      </c>
      <c r="P26" s="87"/>
      <c r="Q26" s="50">
        <f t="shared" ref="Q26:Q27" si="110">O26-P26</f>
        <v>0</v>
      </c>
      <c r="R26" s="89">
        <f>'Begroting per activiteit'!I26</f>
        <v>0</v>
      </c>
      <c r="S26" s="87"/>
      <c r="T26" s="50">
        <f t="shared" ref="T26:T27" si="111">R26-S26</f>
        <v>0</v>
      </c>
      <c r="U26" s="89">
        <f>'Begroting per activiteit'!J26</f>
        <v>0</v>
      </c>
      <c r="V26" s="87"/>
      <c r="W26" s="50">
        <f t="shared" ref="W26:W27" si="112">U26-V26</f>
        <v>0</v>
      </c>
      <c r="X26" s="89">
        <f>'Begroting per activiteit'!K26</f>
        <v>0</v>
      </c>
      <c r="Y26" s="87"/>
      <c r="Z26" s="50">
        <f t="shared" ref="Z26:Z27" si="113">X26-Y26</f>
        <v>0</v>
      </c>
      <c r="AA26" s="89"/>
      <c r="AB26" s="87"/>
      <c r="AC26" s="50">
        <f t="shared" ref="AC26:AC27" si="114">AA26-AB26</f>
        <v>0</v>
      </c>
      <c r="AD26" s="89"/>
      <c r="AE26" s="87"/>
      <c r="AF26" s="50">
        <f t="shared" ref="AF26:AF27" si="115">AD26-AE26</f>
        <v>0</v>
      </c>
      <c r="AG26" s="89"/>
      <c r="AH26" s="87"/>
      <c r="AI26" s="50">
        <f t="shared" ref="AI26:AI27" si="116">AG26-AH26</f>
        <v>0</v>
      </c>
      <c r="AJ26" s="89"/>
      <c r="AK26" s="87"/>
      <c r="AL26" s="50">
        <f t="shared" ref="AL26:AL27" si="117">AJ26-AK26</f>
        <v>0</v>
      </c>
      <c r="AM26" s="89"/>
      <c r="AN26" s="87"/>
      <c r="AO26" s="50">
        <f t="shared" ref="AO26:AO27" si="118">AM26-AN26</f>
        <v>0</v>
      </c>
      <c r="AP26" s="89"/>
      <c r="AQ26" s="87"/>
      <c r="AR26" s="50">
        <f t="shared" ref="AR26:AR27" si="119">AP26-AQ26</f>
        <v>0</v>
      </c>
      <c r="AS26" s="50">
        <f t="shared" ref="AS26:AS28" si="120">C26+F26+I26+L26+O26+R26+U26+X26+AA26+AD26+AG26+AJ26+AM26+AP26</f>
        <v>0</v>
      </c>
      <c r="AT26" s="50">
        <f t="shared" ref="AT26:AT28" si="121">D26+G26+J26+M26+P26+S26+V26+Y26+AE26+AH26+AK26+AN26+AQ26</f>
        <v>0</v>
      </c>
      <c r="AU26" s="50">
        <f t="shared" ref="AU26:AU28" si="122">E26+H26+K26+N26+Q26+T26+W26+Z26+AC26+AF26+AI26+AL26+AO26+AR26</f>
        <v>0</v>
      </c>
    </row>
    <row r="27" spans="2:47" x14ac:dyDescent="0.35">
      <c r="B27" s="2" t="s">
        <v>19</v>
      </c>
      <c r="C27" s="90">
        <f>'Begroting per activiteit'!D27</f>
        <v>0</v>
      </c>
      <c r="D27" s="87"/>
      <c r="E27" s="50">
        <f t="shared" si="106"/>
        <v>0</v>
      </c>
      <c r="F27" s="90">
        <f>'Begroting per activiteit'!E27</f>
        <v>0</v>
      </c>
      <c r="G27" s="87"/>
      <c r="H27" s="50">
        <f t="shared" si="107"/>
        <v>0</v>
      </c>
      <c r="I27" s="90">
        <f>'Begroting per activiteit'!F27</f>
        <v>0</v>
      </c>
      <c r="J27" s="87"/>
      <c r="K27" s="50">
        <f t="shared" si="108"/>
        <v>0</v>
      </c>
      <c r="L27" s="90">
        <f>'Begroting per activiteit'!G27</f>
        <v>0</v>
      </c>
      <c r="M27" s="87"/>
      <c r="N27" s="50">
        <f t="shared" si="109"/>
        <v>0</v>
      </c>
      <c r="O27" s="90">
        <f>'Begroting per activiteit'!H27</f>
        <v>0</v>
      </c>
      <c r="P27" s="87"/>
      <c r="Q27" s="50">
        <f t="shared" si="110"/>
        <v>0</v>
      </c>
      <c r="R27" s="90">
        <f>'Begroting per activiteit'!I27</f>
        <v>0</v>
      </c>
      <c r="S27" s="87"/>
      <c r="T27" s="50">
        <f t="shared" si="111"/>
        <v>0</v>
      </c>
      <c r="U27" s="90">
        <f>'Begroting per activiteit'!J27</f>
        <v>0</v>
      </c>
      <c r="V27" s="87"/>
      <c r="W27" s="50">
        <f t="shared" si="112"/>
        <v>0</v>
      </c>
      <c r="X27" s="90">
        <f>'Begroting per activiteit'!K27</f>
        <v>0</v>
      </c>
      <c r="Y27" s="87"/>
      <c r="Z27" s="50">
        <f t="shared" si="113"/>
        <v>0</v>
      </c>
      <c r="AA27" s="90"/>
      <c r="AB27" s="87"/>
      <c r="AC27" s="50">
        <f t="shared" si="114"/>
        <v>0</v>
      </c>
      <c r="AD27" s="90"/>
      <c r="AE27" s="87"/>
      <c r="AF27" s="50">
        <f t="shared" si="115"/>
        <v>0</v>
      </c>
      <c r="AG27" s="90"/>
      <c r="AH27" s="87"/>
      <c r="AI27" s="50">
        <f t="shared" si="116"/>
        <v>0</v>
      </c>
      <c r="AJ27" s="90"/>
      <c r="AK27" s="87"/>
      <c r="AL27" s="50">
        <f t="shared" si="117"/>
        <v>0</v>
      </c>
      <c r="AM27" s="90"/>
      <c r="AN27" s="87"/>
      <c r="AO27" s="50">
        <f t="shared" si="118"/>
        <v>0</v>
      </c>
      <c r="AP27" s="90"/>
      <c r="AQ27" s="87"/>
      <c r="AR27" s="50">
        <f t="shared" si="119"/>
        <v>0</v>
      </c>
      <c r="AS27" s="50">
        <f t="shared" si="120"/>
        <v>0</v>
      </c>
      <c r="AT27" s="50">
        <f t="shared" si="121"/>
        <v>0</v>
      </c>
      <c r="AU27" s="50">
        <f t="shared" si="122"/>
        <v>0</v>
      </c>
    </row>
    <row r="28" spans="2:47" ht="15" thickBot="1" x14ac:dyDescent="0.4">
      <c r="B28" s="3" t="s">
        <v>16</v>
      </c>
      <c r="C28" s="90">
        <f>C26*C27</f>
        <v>0</v>
      </c>
      <c r="D28" s="50">
        <f t="shared" ref="D28:AQ28" si="123">D26*D27</f>
        <v>0</v>
      </c>
      <c r="E28" s="50">
        <f>C28-D28</f>
        <v>0</v>
      </c>
      <c r="F28" s="90">
        <f t="shared" si="123"/>
        <v>0</v>
      </c>
      <c r="G28" s="50">
        <f t="shared" si="123"/>
        <v>0</v>
      </c>
      <c r="H28" s="50">
        <f>F28-G28</f>
        <v>0</v>
      </c>
      <c r="I28" s="90">
        <f t="shared" si="123"/>
        <v>0</v>
      </c>
      <c r="J28" s="50">
        <f t="shared" si="123"/>
        <v>0</v>
      </c>
      <c r="K28" s="50">
        <f>I28-J28</f>
        <v>0</v>
      </c>
      <c r="L28" s="90">
        <f t="shared" si="123"/>
        <v>0</v>
      </c>
      <c r="M28" s="50">
        <f t="shared" si="123"/>
        <v>0</v>
      </c>
      <c r="N28" s="50">
        <f>L28-M28</f>
        <v>0</v>
      </c>
      <c r="O28" s="90">
        <f t="shared" si="123"/>
        <v>0</v>
      </c>
      <c r="P28" s="50">
        <f t="shared" si="123"/>
        <v>0</v>
      </c>
      <c r="Q28" s="50">
        <f>O28-P28</f>
        <v>0</v>
      </c>
      <c r="R28" s="90">
        <f t="shared" si="123"/>
        <v>0</v>
      </c>
      <c r="S28" s="50">
        <f t="shared" si="123"/>
        <v>0</v>
      </c>
      <c r="T28" s="50">
        <f>R28-S28</f>
        <v>0</v>
      </c>
      <c r="U28" s="90">
        <f t="shared" si="123"/>
        <v>0</v>
      </c>
      <c r="V28" s="50">
        <f t="shared" si="123"/>
        <v>0</v>
      </c>
      <c r="W28" s="50">
        <f>U28-V28</f>
        <v>0</v>
      </c>
      <c r="X28" s="90">
        <f t="shared" si="123"/>
        <v>0</v>
      </c>
      <c r="Y28" s="50">
        <f t="shared" si="123"/>
        <v>0</v>
      </c>
      <c r="Z28" s="50">
        <f>X28-Y28</f>
        <v>0</v>
      </c>
      <c r="AA28" s="90">
        <f t="shared" si="123"/>
        <v>0</v>
      </c>
      <c r="AB28" s="50">
        <f t="shared" si="123"/>
        <v>0</v>
      </c>
      <c r="AC28" s="50">
        <f>AA28-AB28</f>
        <v>0</v>
      </c>
      <c r="AD28" s="90">
        <f t="shared" si="123"/>
        <v>0</v>
      </c>
      <c r="AE28" s="90">
        <f t="shared" si="123"/>
        <v>0</v>
      </c>
      <c r="AF28" s="90">
        <f>AD28-AE28</f>
        <v>0</v>
      </c>
      <c r="AG28" s="90">
        <f t="shared" si="123"/>
        <v>0</v>
      </c>
      <c r="AH28" s="90">
        <f t="shared" si="123"/>
        <v>0</v>
      </c>
      <c r="AI28" s="90">
        <f>AG28-AH28</f>
        <v>0</v>
      </c>
      <c r="AJ28" s="90">
        <f t="shared" si="123"/>
        <v>0</v>
      </c>
      <c r="AK28" s="90">
        <f t="shared" si="123"/>
        <v>0</v>
      </c>
      <c r="AL28" s="90">
        <f>AJ28-AK28</f>
        <v>0</v>
      </c>
      <c r="AM28" s="90">
        <f t="shared" si="123"/>
        <v>0</v>
      </c>
      <c r="AN28" s="90">
        <f t="shared" si="123"/>
        <v>0</v>
      </c>
      <c r="AO28" s="90">
        <f>AM28-AN28</f>
        <v>0</v>
      </c>
      <c r="AP28" s="90">
        <f t="shared" si="123"/>
        <v>0</v>
      </c>
      <c r="AQ28" s="90">
        <f t="shared" si="123"/>
        <v>0</v>
      </c>
      <c r="AR28" s="90">
        <f>AP28-AQ28</f>
        <v>0</v>
      </c>
      <c r="AS28" s="90">
        <f t="shared" si="120"/>
        <v>0</v>
      </c>
      <c r="AT28" s="90">
        <f t="shared" si="121"/>
        <v>0</v>
      </c>
      <c r="AU28" s="50">
        <f t="shared" si="122"/>
        <v>0</v>
      </c>
    </row>
    <row r="29" spans="2:47" ht="15" thickBot="1" x14ac:dyDescent="0.4"/>
    <row r="30" spans="2:47" x14ac:dyDescent="0.35">
      <c r="B30" s="43" t="s">
        <v>65</v>
      </c>
      <c r="C30" s="44" t="s">
        <v>1</v>
      </c>
      <c r="D30" s="44"/>
      <c r="E30" s="44"/>
      <c r="F30" s="44" t="s">
        <v>2</v>
      </c>
      <c r="G30" s="44"/>
      <c r="H30" s="44"/>
      <c r="I30" s="44" t="s">
        <v>3</v>
      </c>
      <c r="J30" s="44"/>
      <c r="K30" s="44"/>
      <c r="L30" s="44" t="s">
        <v>4</v>
      </c>
      <c r="M30" s="44"/>
      <c r="N30" s="44"/>
      <c r="O30" s="44" t="s">
        <v>5</v>
      </c>
      <c r="P30" s="44"/>
      <c r="Q30" s="44"/>
      <c r="R30" s="44" t="s">
        <v>6</v>
      </c>
      <c r="S30" s="44"/>
      <c r="T30" s="44"/>
      <c r="U30" s="44" t="s">
        <v>7</v>
      </c>
      <c r="V30" s="44"/>
      <c r="W30" s="44"/>
      <c r="X30" s="44" t="s">
        <v>8</v>
      </c>
      <c r="Y30" s="47"/>
      <c r="Z30" s="44"/>
      <c r="AA30" s="47"/>
      <c r="AB30" s="47"/>
      <c r="AC30" s="44"/>
      <c r="AD30" s="47"/>
      <c r="AE30" s="47"/>
      <c r="AF30" s="44"/>
      <c r="AG30" s="47"/>
      <c r="AH30" s="47"/>
      <c r="AI30" s="44"/>
      <c r="AJ30" s="47"/>
      <c r="AK30" s="47"/>
      <c r="AL30" s="44"/>
      <c r="AM30" s="47"/>
      <c r="AN30" s="47"/>
      <c r="AO30" s="44"/>
      <c r="AP30" s="47"/>
      <c r="AQ30" s="47"/>
      <c r="AR30" s="44"/>
      <c r="AS30" s="44"/>
      <c r="AT30" s="44"/>
      <c r="AU30" s="44"/>
    </row>
    <row r="31" spans="2:47" x14ac:dyDescent="0.35">
      <c r="B31" s="2" t="s">
        <v>74</v>
      </c>
      <c r="C31" s="90">
        <f>'Begroting per activiteit'!D31</f>
        <v>0</v>
      </c>
      <c r="D31" s="87"/>
      <c r="E31" s="50">
        <f t="shared" ref="E31:E39" si="124">C31-D31</f>
        <v>0</v>
      </c>
      <c r="F31" s="90">
        <f>'Begroting per activiteit'!E31</f>
        <v>0</v>
      </c>
      <c r="G31" s="87"/>
      <c r="H31" s="50">
        <f t="shared" ref="H31:H39" si="125">F31-G31</f>
        <v>0</v>
      </c>
      <c r="I31" s="90">
        <f>'Begroting per activiteit'!F31</f>
        <v>0</v>
      </c>
      <c r="J31" s="87"/>
      <c r="K31" s="50">
        <f t="shared" ref="K31:K39" si="126">I31-J31</f>
        <v>0</v>
      </c>
      <c r="L31" s="90">
        <f>'Begroting per activiteit'!G31</f>
        <v>0</v>
      </c>
      <c r="M31" s="87"/>
      <c r="N31" s="50">
        <f t="shared" ref="N31:N39" si="127">L31-M31</f>
        <v>0</v>
      </c>
      <c r="O31" s="90">
        <f>'Begroting per activiteit'!H31</f>
        <v>0</v>
      </c>
      <c r="P31" s="87"/>
      <c r="Q31" s="50">
        <f t="shared" ref="Q31:Q39" si="128">O31-P31</f>
        <v>0</v>
      </c>
      <c r="R31" s="90">
        <f>'Begroting per activiteit'!I31</f>
        <v>0</v>
      </c>
      <c r="S31" s="87"/>
      <c r="T31" s="50">
        <f t="shared" ref="T31:T39" si="129">R31-S31</f>
        <v>0</v>
      </c>
      <c r="U31" s="90">
        <f>'Begroting per activiteit'!J31</f>
        <v>0</v>
      </c>
      <c r="V31" s="87"/>
      <c r="W31" s="50">
        <f t="shared" ref="W31:W39" si="130">U31-V31</f>
        <v>0</v>
      </c>
      <c r="X31" s="90">
        <f>'Begroting per activiteit'!K31</f>
        <v>0</v>
      </c>
      <c r="Y31" s="87"/>
      <c r="Z31" s="50">
        <f t="shared" ref="Z31:Z39" si="131">X31-Y31</f>
        <v>0</v>
      </c>
      <c r="AA31" s="90">
        <f>'Begroting per activiteit'!L31</f>
        <v>0</v>
      </c>
      <c r="AB31" s="87"/>
      <c r="AC31" s="50">
        <f t="shared" ref="AC31:AC39" si="132">AA31-AB31</f>
        <v>0</v>
      </c>
      <c r="AD31" s="90">
        <f>'Begroting per activiteit'!M31</f>
        <v>0</v>
      </c>
      <c r="AE31" s="87"/>
      <c r="AF31" s="50">
        <f t="shared" ref="AF31:AF39" si="133">AD31-AE31</f>
        <v>0</v>
      </c>
      <c r="AG31" s="90">
        <f>'Begroting per activiteit'!N31</f>
        <v>0</v>
      </c>
      <c r="AH31" s="87"/>
      <c r="AI31" s="50">
        <f t="shared" ref="AI31:AI39" si="134">AG31-AH31</f>
        <v>0</v>
      </c>
      <c r="AJ31" s="90">
        <f>'Begroting per activiteit'!O31</f>
        <v>0</v>
      </c>
      <c r="AK31" s="87"/>
      <c r="AL31" s="50">
        <f t="shared" ref="AL31:AL39" si="135">AJ31-AK31</f>
        <v>0</v>
      </c>
      <c r="AM31" s="90">
        <f>'Begroting per activiteit'!P31</f>
        <v>0</v>
      </c>
      <c r="AN31" s="87"/>
      <c r="AO31" s="50">
        <f t="shared" ref="AO31:AO39" si="136">AM31-AN31</f>
        <v>0</v>
      </c>
      <c r="AP31" s="90">
        <f>'Begroting per activiteit'!Q31</f>
        <v>0</v>
      </c>
      <c r="AQ31" s="87"/>
      <c r="AR31" s="50">
        <f t="shared" ref="AR31:AR39" si="137">AP31-AQ31</f>
        <v>0</v>
      </c>
      <c r="AS31" s="50">
        <f t="shared" ref="AS31:AS41" si="138">C31+F31+I31+L31+O31+R31+U31+X31+AA31+AD31+AG31+AJ31+AM31+AP31</f>
        <v>0</v>
      </c>
      <c r="AT31" s="50">
        <f t="shared" ref="AT31:AT41" si="139">D31+G31+J31+M31+P31+S31+V31+Y31+AE31+AH31+AK31+AN31+AQ31</f>
        <v>0</v>
      </c>
      <c r="AU31" s="50">
        <f>E31+H31+K31+N31+Q31+T31+W31+Z31+AC31+AF31+AI31+AL31+AO31+AR31</f>
        <v>0</v>
      </c>
    </row>
    <row r="32" spans="2:47" x14ac:dyDescent="0.35">
      <c r="B32" s="2" t="s">
        <v>75</v>
      </c>
      <c r="C32" s="90">
        <f>'Begroting per activiteit'!D32</f>
        <v>0</v>
      </c>
      <c r="D32" s="87"/>
      <c r="E32" s="50">
        <f t="shared" si="124"/>
        <v>0</v>
      </c>
      <c r="F32" s="90">
        <f>'Begroting per activiteit'!E32</f>
        <v>0</v>
      </c>
      <c r="G32" s="87"/>
      <c r="H32" s="50">
        <f t="shared" si="125"/>
        <v>0</v>
      </c>
      <c r="I32" s="90">
        <f>'Begroting per activiteit'!F32</f>
        <v>0</v>
      </c>
      <c r="J32" s="87"/>
      <c r="K32" s="50">
        <f t="shared" si="126"/>
        <v>0</v>
      </c>
      <c r="L32" s="90">
        <f>'Begroting per activiteit'!G32</f>
        <v>0</v>
      </c>
      <c r="M32" s="87"/>
      <c r="N32" s="50">
        <f t="shared" si="127"/>
        <v>0</v>
      </c>
      <c r="O32" s="90">
        <f>'Begroting per activiteit'!H32</f>
        <v>0</v>
      </c>
      <c r="P32" s="87"/>
      <c r="Q32" s="50">
        <f t="shared" si="128"/>
        <v>0</v>
      </c>
      <c r="R32" s="90">
        <f>'Begroting per activiteit'!I32</f>
        <v>0</v>
      </c>
      <c r="S32" s="87"/>
      <c r="T32" s="50">
        <f t="shared" si="129"/>
        <v>0</v>
      </c>
      <c r="U32" s="90">
        <f>'Begroting per activiteit'!J32</f>
        <v>0</v>
      </c>
      <c r="V32" s="87"/>
      <c r="W32" s="50">
        <f t="shared" si="130"/>
        <v>0</v>
      </c>
      <c r="X32" s="90">
        <f>'Begroting per activiteit'!K32</f>
        <v>0</v>
      </c>
      <c r="Y32" s="87"/>
      <c r="Z32" s="50">
        <f t="shared" si="131"/>
        <v>0</v>
      </c>
      <c r="AA32" s="90">
        <f>'Begroting per activiteit'!L32</f>
        <v>0</v>
      </c>
      <c r="AB32" s="87"/>
      <c r="AC32" s="50">
        <f t="shared" si="132"/>
        <v>0</v>
      </c>
      <c r="AD32" s="90">
        <f>'Begroting per activiteit'!M32</f>
        <v>0</v>
      </c>
      <c r="AE32" s="87"/>
      <c r="AF32" s="50">
        <f t="shared" si="133"/>
        <v>0</v>
      </c>
      <c r="AG32" s="90">
        <f>'Begroting per activiteit'!N32</f>
        <v>0</v>
      </c>
      <c r="AH32" s="87"/>
      <c r="AI32" s="50">
        <f t="shared" si="134"/>
        <v>0</v>
      </c>
      <c r="AJ32" s="90">
        <f>'Begroting per activiteit'!O32</f>
        <v>0</v>
      </c>
      <c r="AK32" s="87"/>
      <c r="AL32" s="50">
        <f t="shared" si="135"/>
        <v>0</v>
      </c>
      <c r="AM32" s="90">
        <f>'Begroting per activiteit'!P32</f>
        <v>0</v>
      </c>
      <c r="AN32" s="87"/>
      <c r="AO32" s="50">
        <f t="shared" si="136"/>
        <v>0</v>
      </c>
      <c r="AP32" s="90">
        <f>'Begroting per activiteit'!Q32</f>
        <v>0</v>
      </c>
      <c r="AQ32" s="87"/>
      <c r="AR32" s="50">
        <f t="shared" si="137"/>
        <v>0</v>
      </c>
      <c r="AS32" s="50">
        <f t="shared" si="138"/>
        <v>0</v>
      </c>
      <c r="AT32" s="50">
        <f t="shared" si="139"/>
        <v>0</v>
      </c>
      <c r="AU32" s="50">
        <f>E32+H32+K32+N32+Q32+T32+W32+Z32+AC32+AF32+AI32+AL32+AO32+AR32</f>
        <v>0</v>
      </c>
    </row>
    <row r="33" spans="2:47" x14ac:dyDescent="0.35">
      <c r="B33" s="2" t="s">
        <v>76</v>
      </c>
      <c r="C33" s="90">
        <f>'Begroting per activiteit'!D33</f>
        <v>0</v>
      </c>
      <c r="D33" s="87"/>
      <c r="E33" s="50">
        <f t="shared" si="124"/>
        <v>0</v>
      </c>
      <c r="F33" s="90">
        <f>'Begroting per activiteit'!E33</f>
        <v>0</v>
      </c>
      <c r="G33" s="87"/>
      <c r="H33" s="50">
        <f t="shared" si="125"/>
        <v>0</v>
      </c>
      <c r="I33" s="90">
        <f>'Begroting per activiteit'!F33</f>
        <v>0</v>
      </c>
      <c r="J33" s="87"/>
      <c r="K33" s="50">
        <f t="shared" si="126"/>
        <v>0</v>
      </c>
      <c r="L33" s="90">
        <f>'Begroting per activiteit'!G33</f>
        <v>0</v>
      </c>
      <c r="M33" s="87"/>
      <c r="N33" s="50">
        <f t="shared" si="127"/>
        <v>0</v>
      </c>
      <c r="O33" s="90">
        <f>'Begroting per activiteit'!H33</f>
        <v>0</v>
      </c>
      <c r="P33" s="87"/>
      <c r="Q33" s="50">
        <f t="shared" si="128"/>
        <v>0</v>
      </c>
      <c r="R33" s="90">
        <f>'Begroting per activiteit'!I33</f>
        <v>0</v>
      </c>
      <c r="S33" s="87"/>
      <c r="T33" s="50">
        <f t="shared" si="129"/>
        <v>0</v>
      </c>
      <c r="U33" s="90">
        <f>'Begroting per activiteit'!J33</f>
        <v>0</v>
      </c>
      <c r="V33" s="87"/>
      <c r="W33" s="50">
        <f t="shared" si="130"/>
        <v>0</v>
      </c>
      <c r="X33" s="90">
        <f>'Begroting per activiteit'!K33</f>
        <v>0</v>
      </c>
      <c r="Y33" s="87"/>
      <c r="Z33" s="50">
        <f t="shared" si="131"/>
        <v>0</v>
      </c>
      <c r="AA33" s="90">
        <f>'Begroting per activiteit'!L33</f>
        <v>0</v>
      </c>
      <c r="AB33" s="87"/>
      <c r="AC33" s="50">
        <f t="shared" si="132"/>
        <v>0</v>
      </c>
      <c r="AD33" s="90">
        <f>'Begroting per activiteit'!M33</f>
        <v>0</v>
      </c>
      <c r="AE33" s="87"/>
      <c r="AF33" s="50">
        <f t="shared" si="133"/>
        <v>0</v>
      </c>
      <c r="AG33" s="90">
        <f>'Begroting per activiteit'!N33</f>
        <v>0</v>
      </c>
      <c r="AH33" s="87"/>
      <c r="AI33" s="50">
        <f t="shared" si="134"/>
        <v>0</v>
      </c>
      <c r="AJ33" s="90">
        <f>'Begroting per activiteit'!O33</f>
        <v>0</v>
      </c>
      <c r="AK33" s="87"/>
      <c r="AL33" s="50">
        <f t="shared" si="135"/>
        <v>0</v>
      </c>
      <c r="AM33" s="90">
        <f>'Begroting per activiteit'!P33</f>
        <v>0</v>
      </c>
      <c r="AN33" s="87"/>
      <c r="AO33" s="50">
        <f t="shared" si="136"/>
        <v>0</v>
      </c>
      <c r="AP33" s="90">
        <f>'Begroting per activiteit'!Q33</f>
        <v>0</v>
      </c>
      <c r="AQ33" s="87"/>
      <c r="AR33" s="50">
        <f t="shared" si="137"/>
        <v>0</v>
      </c>
      <c r="AS33" s="50">
        <f t="shared" si="138"/>
        <v>0</v>
      </c>
      <c r="AT33" s="50">
        <f t="shared" si="139"/>
        <v>0</v>
      </c>
      <c r="AU33" s="50">
        <f t="shared" ref="AU33:AU41" si="140">E33+H33+K33+N33+Q33+T33+W33+Z33+AC33+AF33+AI33+AL33+AO33+AR33</f>
        <v>0</v>
      </c>
    </row>
    <row r="34" spans="2:47" x14ac:dyDescent="0.35">
      <c r="B34" s="2"/>
      <c r="C34" s="90">
        <f>'Begroting per activiteit'!D34</f>
        <v>0</v>
      </c>
      <c r="D34" s="87"/>
      <c r="E34" s="50">
        <f t="shared" si="124"/>
        <v>0</v>
      </c>
      <c r="F34" s="90">
        <f>'Begroting per activiteit'!E34</f>
        <v>0</v>
      </c>
      <c r="G34" s="87"/>
      <c r="H34" s="50">
        <f t="shared" si="125"/>
        <v>0</v>
      </c>
      <c r="I34" s="90">
        <f>'Begroting per activiteit'!F34</f>
        <v>0</v>
      </c>
      <c r="J34" s="87"/>
      <c r="K34" s="50">
        <f t="shared" si="126"/>
        <v>0</v>
      </c>
      <c r="L34" s="90">
        <f>'Begroting per activiteit'!G34</f>
        <v>0</v>
      </c>
      <c r="M34" s="87"/>
      <c r="N34" s="50">
        <f t="shared" si="127"/>
        <v>0</v>
      </c>
      <c r="O34" s="90">
        <f>'Begroting per activiteit'!H34</f>
        <v>0</v>
      </c>
      <c r="P34" s="87"/>
      <c r="Q34" s="50">
        <f t="shared" si="128"/>
        <v>0</v>
      </c>
      <c r="R34" s="90">
        <f>'Begroting per activiteit'!I34</f>
        <v>0</v>
      </c>
      <c r="S34" s="87"/>
      <c r="T34" s="50">
        <f t="shared" si="129"/>
        <v>0</v>
      </c>
      <c r="U34" s="90">
        <f>'Begroting per activiteit'!J34</f>
        <v>0</v>
      </c>
      <c r="V34" s="87"/>
      <c r="W34" s="50">
        <f t="shared" si="130"/>
        <v>0</v>
      </c>
      <c r="X34" s="90">
        <f>'Begroting per activiteit'!K34</f>
        <v>0</v>
      </c>
      <c r="Y34" s="87"/>
      <c r="Z34" s="50">
        <f t="shared" si="131"/>
        <v>0</v>
      </c>
      <c r="AA34" s="90">
        <f>'Begroting per activiteit'!L34</f>
        <v>0</v>
      </c>
      <c r="AB34" s="87"/>
      <c r="AC34" s="50">
        <f t="shared" si="132"/>
        <v>0</v>
      </c>
      <c r="AD34" s="90">
        <f>'Begroting per activiteit'!M34</f>
        <v>0</v>
      </c>
      <c r="AE34" s="87"/>
      <c r="AF34" s="50">
        <f t="shared" si="133"/>
        <v>0</v>
      </c>
      <c r="AG34" s="90">
        <f>'Begroting per activiteit'!N34</f>
        <v>0</v>
      </c>
      <c r="AH34" s="87"/>
      <c r="AI34" s="50">
        <f t="shared" si="134"/>
        <v>0</v>
      </c>
      <c r="AJ34" s="90">
        <f>'Begroting per activiteit'!O34</f>
        <v>0</v>
      </c>
      <c r="AK34" s="87"/>
      <c r="AL34" s="50">
        <f t="shared" si="135"/>
        <v>0</v>
      </c>
      <c r="AM34" s="90">
        <f>'Begroting per activiteit'!P34</f>
        <v>0</v>
      </c>
      <c r="AN34" s="87"/>
      <c r="AO34" s="50">
        <f t="shared" si="136"/>
        <v>0</v>
      </c>
      <c r="AP34" s="90">
        <f>'Begroting per activiteit'!Q34</f>
        <v>0</v>
      </c>
      <c r="AQ34" s="87"/>
      <c r="AR34" s="50">
        <f t="shared" si="137"/>
        <v>0</v>
      </c>
      <c r="AS34" s="50">
        <f t="shared" si="138"/>
        <v>0</v>
      </c>
      <c r="AT34" s="50">
        <f t="shared" si="139"/>
        <v>0</v>
      </c>
      <c r="AU34" s="50">
        <f t="shared" si="140"/>
        <v>0</v>
      </c>
    </row>
    <row r="35" spans="2:47" x14ac:dyDescent="0.35">
      <c r="B35" s="2"/>
      <c r="C35" s="90">
        <f>'Begroting per activiteit'!D35</f>
        <v>0</v>
      </c>
      <c r="D35" s="87"/>
      <c r="E35" s="50">
        <f t="shared" si="124"/>
        <v>0</v>
      </c>
      <c r="F35" s="90">
        <f>'Begroting per activiteit'!E35</f>
        <v>0</v>
      </c>
      <c r="G35" s="87"/>
      <c r="H35" s="50">
        <f t="shared" si="125"/>
        <v>0</v>
      </c>
      <c r="I35" s="90">
        <f>'Begroting per activiteit'!F35</f>
        <v>0</v>
      </c>
      <c r="J35" s="87"/>
      <c r="K35" s="50">
        <f t="shared" si="126"/>
        <v>0</v>
      </c>
      <c r="L35" s="90">
        <f>'Begroting per activiteit'!G35</f>
        <v>0</v>
      </c>
      <c r="M35" s="87"/>
      <c r="N35" s="50">
        <f t="shared" si="127"/>
        <v>0</v>
      </c>
      <c r="O35" s="90">
        <f>'Begroting per activiteit'!H35</f>
        <v>0</v>
      </c>
      <c r="P35" s="87"/>
      <c r="Q35" s="50">
        <f t="shared" si="128"/>
        <v>0</v>
      </c>
      <c r="R35" s="90">
        <f>'Begroting per activiteit'!I35</f>
        <v>0</v>
      </c>
      <c r="S35" s="87"/>
      <c r="T35" s="50">
        <f t="shared" si="129"/>
        <v>0</v>
      </c>
      <c r="U35" s="90">
        <f>'Begroting per activiteit'!J35</f>
        <v>0</v>
      </c>
      <c r="V35" s="87"/>
      <c r="W35" s="50">
        <f t="shared" si="130"/>
        <v>0</v>
      </c>
      <c r="X35" s="90">
        <f>'Begroting per activiteit'!K35</f>
        <v>0</v>
      </c>
      <c r="Y35" s="87"/>
      <c r="Z35" s="50">
        <f t="shared" si="131"/>
        <v>0</v>
      </c>
      <c r="AA35" s="90">
        <f>'Begroting per activiteit'!L35</f>
        <v>0</v>
      </c>
      <c r="AB35" s="87"/>
      <c r="AC35" s="50">
        <f t="shared" si="132"/>
        <v>0</v>
      </c>
      <c r="AD35" s="90">
        <f>'Begroting per activiteit'!M35</f>
        <v>0</v>
      </c>
      <c r="AE35" s="87"/>
      <c r="AF35" s="50">
        <f t="shared" si="133"/>
        <v>0</v>
      </c>
      <c r="AG35" s="90">
        <f>'Begroting per activiteit'!N35</f>
        <v>0</v>
      </c>
      <c r="AH35" s="87"/>
      <c r="AI35" s="50">
        <f t="shared" si="134"/>
        <v>0</v>
      </c>
      <c r="AJ35" s="90">
        <f>'Begroting per activiteit'!O35</f>
        <v>0</v>
      </c>
      <c r="AK35" s="87"/>
      <c r="AL35" s="50">
        <f t="shared" si="135"/>
        <v>0</v>
      </c>
      <c r="AM35" s="90">
        <f>'Begroting per activiteit'!P35</f>
        <v>0</v>
      </c>
      <c r="AN35" s="87"/>
      <c r="AO35" s="50">
        <f t="shared" si="136"/>
        <v>0</v>
      </c>
      <c r="AP35" s="90">
        <f>'Begroting per activiteit'!Q35</f>
        <v>0</v>
      </c>
      <c r="AQ35" s="87"/>
      <c r="AR35" s="50">
        <f t="shared" si="137"/>
        <v>0</v>
      </c>
      <c r="AS35" s="50">
        <f t="shared" si="138"/>
        <v>0</v>
      </c>
      <c r="AT35" s="50">
        <f t="shared" si="139"/>
        <v>0</v>
      </c>
      <c r="AU35" s="50">
        <f t="shared" si="140"/>
        <v>0</v>
      </c>
    </row>
    <row r="36" spans="2:47" x14ac:dyDescent="0.35">
      <c r="B36" s="4"/>
      <c r="C36" s="90">
        <f>'Begroting per activiteit'!D36</f>
        <v>0</v>
      </c>
      <c r="D36" s="87"/>
      <c r="E36" s="50">
        <f t="shared" si="124"/>
        <v>0</v>
      </c>
      <c r="F36" s="90">
        <f>'Begroting per activiteit'!E36</f>
        <v>0</v>
      </c>
      <c r="G36" s="87"/>
      <c r="H36" s="50">
        <f t="shared" si="125"/>
        <v>0</v>
      </c>
      <c r="I36" s="90">
        <f>'Begroting per activiteit'!F36</f>
        <v>0</v>
      </c>
      <c r="J36" s="87"/>
      <c r="K36" s="50">
        <f t="shared" si="126"/>
        <v>0</v>
      </c>
      <c r="L36" s="90">
        <f>'Begroting per activiteit'!G36</f>
        <v>0</v>
      </c>
      <c r="M36" s="87"/>
      <c r="N36" s="50">
        <f t="shared" si="127"/>
        <v>0</v>
      </c>
      <c r="O36" s="90">
        <f>'Begroting per activiteit'!H36</f>
        <v>0</v>
      </c>
      <c r="P36" s="87"/>
      <c r="Q36" s="50">
        <f t="shared" si="128"/>
        <v>0</v>
      </c>
      <c r="R36" s="90">
        <f>'Begroting per activiteit'!I36</f>
        <v>0</v>
      </c>
      <c r="S36" s="87"/>
      <c r="T36" s="50">
        <f t="shared" si="129"/>
        <v>0</v>
      </c>
      <c r="U36" s="90">
        <f>'Begroting per activiteit'!J36</f>
        <v>0</v>
      </c>
      <c r="V36" s="87"/>
      <c r="W36" s="50">
        <f t="shared" si="130"/>
        <v>0</v>
      </c>
      <c r="X36" s="90">
        <f>'Begroting per activiteit'!K36</f>
        <v>0</v>
      </c>
      <c r="Y36" s="87"/>
      <c r="Z36" s="50">
        <f t="shared" si="131"/>
        <v>0</v>
      </c>
      <c r="AA36" s="90">
        <f>'Begroting per activiteit'!L36</f>
        <v>0</v>
      </c>
      <c r="AB36" s="87"/>
      <c r="AC36" s="50">
        <f t="shared" si="132"/>
        <v>0</v>
      </c>
      <c r="AD36" s="90">
        <f>'Begroting per activiteit'!M36</f>
        <v>0</v>
      </c>
      <c r="AE36" s="87"/>
      <c r="AF36" s="50">
        <f t="shared" si="133"/>
        <v>0</v>
      </c>
      <c r="AG36" s="90">
        <f>'Begroting per activiteit'!N36</f>
        <v>0</v>
      </c>
      <c r="AH36" s="87"/>
      <c r="AI36" s="50">
        <f t="shared" si="134"/>
        <v>0</v>
      </c>
      <c r="AJ36" s="90">
        <f>'Begroting per activiteit'!O36</f>
        <v>0</v>
      </c>
      <c r="AK36" s="87"/>
      <c r="AL36" s="50">
        <f t="shared" si="135"/>
        <v>0</v>
      </c>
      <c r="AM36" s="90">
        <f>'Begroting per activiteit'!P36</f>
        <v>0</v>
      </c>
      <c r="AN36" s="87"/>
      <c r="AO36" s="50">
        <f t="shared" si="136"/>
        <v>0</v>
      </c>
      <c r="AP36" s="90">
        <f>'Begroting per activiteit'!Q36</f>
        <v>0</v>
      </c>
      <c r="AQ36" s="87"/>
      <c r="AR36" s="50">
        <f t="shared" si="137"/>
        <v>0</v>
      </c>
      <c r="AS36" s="50">
        <f t="shared" si="138"/>
        <v>0</v>
      </c>
      <c r="AT36" s="50">
        <f t="shared" si="139"/>
        <v>0</v>
      </c>
      <c r="AU36" s="50">
        <f t="shared" si="140"/>
        <v>0</v>
      </c>
    </row>
    <row r="37" spans="2:47" x14ac:dyDescent="0.35">
      <c r="B37" s="4"/>
      <c r="C37" s="90">
        <f>'Begroting per activiteit'!D37</f>
        <v>0</v>
      </c>
      <c r="D37" s="87"/>
      <c r="E37" s="50">
        <f t="shared" si="124"/>
        <v>0</v>
      </c>
      <c r="F37" s="90">
        <f>'Begroting per activiteit'!E37</f>
        <v>0</v>
      </c>
      <c r="G37" s="87"/>
      <c r="H37" s="50">
        <f t="shared" si="125"/>
        <v>0</v>
      </c>
      <c r="I37" s="90">
        <f>'Begroting per activiteit'!F37</f>
        <v>0</v>
      </c>
      <c r="J37" s="87"/>
      <c r="K37" s="50">
        <f t="shared" si="126"/>
        <v>0</v>
      </c>
      <c r="L37" s="90">
        <f>'Begroting per activiteit'!G37</f>
        <v>0</v>
      </c>
      <c r="M37" s="87"/>
      <c r="N37" s="50">
        <f t="shared" si="127"/>
        <v>0</v>
      </c>
      <c r="O37" s="90">
        <f>'Begroting per activiteit'!H37</f>
        <v>0</v>
      </c>
      <c r="P37" s="87"/>
      <c r="Q37" s="50">
        <f t="shared" si="128"/>
        <v>0</v>
      </c>
      <c r="R37" s="90">
        <f>'Begroting per activiteit'!I37</f>
        <v>0</v>
      </c>
      <c r="S37" s="87"/>
      <c r="T37" s="50">
        <f t="shared" si="129"/>
        <v>0</v>
      </c>
      <c r="U37" s="90">
        <f>'Begroting per activiteit'!J37</f>
        <v>0</v>
      </c>
      <c r="V37" s="87"/>
      <c r="W37" s="50">
        <f t="shared" si="130"/>
        <v>0</v>
      </c>
      <c r="X37" s="90">
        <f>'Begroting per activiteit'!K37</f>
        <v>0</v>
      </c>
      <c r="Y37" s="87"/>
      <c r="Z37" s="50">
        <f t="shared" si="131"/>
        <v>0</v>
      </c>
      <c r="AA37" s="90">
        <f>'Begroting per activiteit'!L37</f>
        <v>0</v>
      </c>
      <c r="AB37" s="87"/>
      <c r="AC37" s="50">
        <f t="shared" si="132"/>
        <v>0</v>
      </c>
      <c r="AD37" s="90">
        <f>'Begroting per activiteit'!M37</f>
        <v>0</v>
      </c>
      <c r="AE37" s="87"/>
      <c r="AF37" s="50">
        <f t="shared" si="133"/>
        <v>0</v>
      </c>
      <c r="AG37" s="90">
        <f>'Begroting per activiteit'!N37</f>
        <v>0</v>
      </c>
      <c r="AH37" s="87"/>
      <c r="AI37" s="50">
        <f t="shared" si="134"/>
        <v>0</v>
      </c>
      <c r="AJ37" s="90">
        <f>'Begroting per activiteit'!O37</f>
        <v>0</v>
      </c>
      <c r="AK37" s="87"/>
      <c r="AL37" s="50">
        <f t="shared" si="135"/>
        <v>0</v>
      </c>
      <c r="AM37" s="90">
        <f>'Begroting per activiteit'!P37</f>
        <v>0</v>
      </c>
      <c r="AN37" s="87"/>
      <c r="AO37" s="50">
        <f t="shared" si="136"/>
        <v>0</v>
      </c>
      <c r="AP37" s="90">
        <f>'Begroting per activiteit'!Q37</f>
        <v>0</v>
      </c>
      <c r="AQ37" s="87"/>
      <c r="AR37" s="50">
        <f t="shared" si="137"/>
        <v>0</v>
      </c>
      <c r="AS37" s="50">
        <f t="shared" si="138"/>
        <v>0</v>
      </c>
      <c r="AT37" s="50">
        <f t="shared" si="139"/>
        <v>0</v>
      </c>
      <c r="AU37" s="50">
        <f t="shared" si="140"/>
        <v>0</v>
      </c>
    </row>
    <row r="38" spans="2:47" x14ac:dyDescent="0.35">
      <c r="B38" s="4"/>
      <c r="C38" s="90">
        <f>'Begroting per activiteit'!D38</f>
        <v>0</v>
      </c>
      <c r="D38" s="87"/>
      <c r="E38" s="50">
        <f t="shared" si="124"/>
        <v>0</v>
      </c>
      <c r="F38" s="90">
        <f>'Begroting per activiteit'!E38</f>
        <v>0</v>
      </c>
      <c r="G38" s="87"/>
      <c r="H38" s="50">
        <f t="shared" si="125"/>
        <v>0</v>
      </c>
      <c r="I38" s="90">
        <f>'Begroting per activiteit'!F38</f>
        <v>0</v>
      </c>
      <c r="J38" s="87"/>
      <c r="K38" s="50">
        <f t="shared" si="126"/>
        <v>0</v>
      </c>
      <c r="L38" s="90">
        <f>'Begroting per activiteit'!G38</f>
        <v>0</v>
      </c>
      <c r="M38" s="87"/>
      <c r="N38" s="50">
        <f t="shared" si="127"/>
        <v>0</v>
      </c>
      <c r="O38" s="90">
        <f>'Begroting per activiteit'!H38</f>
        <v>0</v>
      </c>
      <c r="P38" s="87"/>
      <c r="Q38" s="50">
        <f t="shared" si="128"/>
        <v>0</v>
      </c>
      <c r="R38" s="90">
        <f>'Begroting per activiteit'!I38</f>
        <v>0</v>
      </c>
      <c r="S38" s="87"/>
      <c r="T38" s="50">
        <f t="shared" si="129"/>
        <v>0</v>
      </c>
      <c r="U38" s="90">
        <f>'Begroting per activiteit'!J38</f>
        <v>0</v>
      </c>
      <c r="V38" s="87"/>
      <c r="W38" s="50">
        <f t="shared" si="130"/>
        <v>0</v>
      </c>
      <c r="X38" s="90">
        <f>'Begroting per activiteit'!K38</f>
        <v>0</v>
      </c>
      <c r="Y38" s="87"/>
      <c r="Z38" s="50">
        <f t="shared" si="131"/>
        <v>0</v>
      </c>
      <c r="AA38" s="90">
        <f>'Begroting per activiteit'!L38</f>
        <v>0</v>
      </c>
      <c r="AB38" s="87"/>
      <c r="AC38" s="50">
        <f t="shared" si="132"/>
        <v>0</v>
      </c>
      <c r="AD38" s="90">
        <f>'Begroting per activiteit'!M38</f>
        <v>0</v>
      </c>
      <c r="AE38" s="87"/>
      <c r="AF38" s="50">
        <f t="shared" si="133"/>
        <v>0</v>
      </c>
      <c r="AG38" s="90">
        <f>'Begroting per activiteit'!N38</f>
        <v>0</v>
      </c>
      <c r="AH38" s="87"/>
      <c r="AI38" s="50">
        <f t="shared" si="134"/>
        <v>0</v>
      </c>
      <c r="AJ38" s="90">
        <f>'Begroting per activiteit'!O38</f>
        <v>0</v>
      </c>
      <c r="AK38" s="87"/>
      <c r="AL38" s="50">
        <f t="shared" si="135"/>
        <v>0</v>
      </c>
      <c r="AM38" s="90">
        <f>'Begroting per activiteit'!P38</f>
        <v>0</v>
      </c>
      <c r="AN38" s="87"/>
      <c r="AO38" s="50">
        <f t="shared" si="136"/>
        <v>0</v>
      </c>
      <c r="AP38" s="90">
        <f>'Begroting per activiteit'!Q38</f>
        <v>0</v>
      </c>
      <c r="AQ38" s="87"/>
      <c r="AR38" s="50">
        <f t="shared" si="137"/>
        <v>0</v>
      </c>
      <c r="AS38" s="50">
        <f t="shared" si="138"/>
        <v>0</v>
      </c>
      <c r="AT38" s="50">
        <f t="shared" si="139"/>
        <v>0</v>
      </c>
      <c r="AU38" s="50">
        <f t="shared" si="140"/>
        <v>0</v>
      </c>
    </row>
    <row r="39" spans="2:47" x14ac:dyDescent="0.35">
      <c r="B39" s="4"/>
      <c r="C39" s="90">
        <f>'Begroting per activiteit'!D39</f>
        <v>0</v>
      </c>
      <c r="D39" s="87"/>
      <c r="E39" s="50">
        <f t="shared" si="124"/>
        <v>0</v>
      </c>
      <c r="F39" s="90">
        <f>'Begroting per activiteit'!E39</f>
        <v>0</v>
      </c>
      <c r="G39" s="87"/>
      <c r="H39" s="50">
        <f t="shared" si="125"/>
        <v>0</v>
      </c>
      <c r="I39" s="90">
        <f>'Begroting per activiteit'!F39</f>
        <v>0</v>
      </c>
      <c r="J39" s="87"/>
      <c r="K39" s="50">
        <f t="shared" si="126"/>
        <v>0</v>
      </c>
      <c r="L39" s="90">
        <f>'Begroting per activiteit'!G39</f>
        <v>0</v>
      </c>
      <c r="M39" s="87"/>
      <c r="N39" s="50">
        <f t="shared" si="127"/>
        <v>0</v>
      </c>
      <c r="O39" s="90">
        <f>'Begroting per activiteit'!H39</f>
        <v>0</v>
      </c>
      <c r="P39" s="87"/>
      <c r="Q39" s="50">
        <f t="shared" si="128"/>
        <v>0</v>
      </c>
      <c r="R39" s="90">
        <f>'Begroting per activiteit'!I39</f>
        <v>0</v>
      </c>
      <c r="S39" s="87"/>
      <c r="T39" s="50">
        <f t="shared" si="129"/>
        <v>0</v>
      </c>
      <c r="U39" s="90">
        <f>'Begroting per activiteit'!J39</f>
        <v>0</v>
      </c>
      <c r="V39" s="87"/>
      <c r="W39" s="50">
        <f t="shared" si="130"/>
        <v>0</v>
      </c>
      <c r="X39" s="90">
        <f>'Begroting per activiteit'!K39</f>
        <v>0</v>
      </c>
      <c r="Y39" s="87"/>
      <c r="Z39" s="50">
        <f t="shared" si="131"/>
        <v>0</v>
      </c>
      <c r="AA39" s="90">
        <f>'Begroting per activiteit'!L39</f>
        <v>0</v>
      </c>
      <c r="AB39" s="87"/>
      <c r="AC39" s="50">
        <f t="shared" si="132"/>
        <v>0</v>
      </c>
      <c r="AD39" s="90">
        <f>'Begroting per activiteit'!M39</f>
        <v>0</v>
      </c>
      <c r="AE39" s="87"/>
      <c r="AF39" s="50">
        <f t="shared" si="133"/>
        <v>0</v>
      </c>
      <c r="AG39" s="90">
        <f>'Begroting per activiteit'!N39</f>
        <v>0</v>
      </c>
      <c r="AH39" s="87"/>
      <c r="AI39" s="50">
        <f t="shared" si="134"/>
        <v>0</v>
      </c>
      <c r="AJ39" s="90">
        <f>'Begroting per activiteit'!O39</f>
        <v>0</v>
      </c>
      <c r="AK39" s="87"/>
      <c r="AL39" s="50">
        <f t="shared" si="135"/>
        <v>0</v>
      </c>
      <c r="AM39" s="90">
        <f>'Begroting per activiteit'!P39</f>
        <v>0</v>
      </c>
      <c r="AN39" s="87"/>
      <c r="AO39" s="50">
        <f t="shared" si="136"/>
        <v>0</v>
      </c>
      <c r="AP39" s="90">
        <f>'Begroting per activiteit'!Q39</f>
        <v>0</v>
      </c>
      <c r="AQ39" s="87"/>
      <c r="AR39" s="50">
        <f t="shared" si="137"/>
        <v>0</v>
      </c>
      <c r="AS39" s="50">
        <f t="shared" si="138"/>
        <v>0</v>
      </c>
      <c r="AT39" s="50">
        <f t="shared" si="139"/>
        <v>0</v>
      </c>
      <c r="AU39" s="50">
        <f t="shared" si="140"/>
        <v>0</v>
      </c>
    </row>
    <row r="40" spans="2:47" x14ac:dyDescent="0.35">
      <c r="B40" s="4" t="s">
        <v>46</v>
      </c>
      <c r="C40" s="90">
        <f>'Begroting per activiteit'!D40</f>
        <v>0</v>
      </c>
      <c r="D40" s="87"/>
      <c r="E40" s="50">
        <f>C40-D40</f>
        <v>0</v>
      </c>
      <c r="F40" s="90">
        <f>'Begroting per activiteit'!E40</f>
        <v>0</v>
      </c>
      <c r="G40" s="87"/>
      <c r="H40" s="50">
        <f>F40-G40</f>
        <v>0</v>
      </c>
      <c r="I40" s="90">
        <f>'Begroting per activiteit'!F40</f>
        <v>0</v>
      </c>
      <c r="J40" s="87"/>
      <c r="K40" s="50">
        <f>I40-J40</f>
        <v>0</v>
      </c>
      <c r="L40" s="90">
        <f>'Begroting per activiteit'!G40</f>
        <v>0</v>
      </c>
      <c r="M40" s="87"/>
      <c r="N40" s="50">
        <f>L40-M40</f>
        <v>0</v>
      </c>
      <c r="O40" s="90">
        <f>'Begroting per activiteit'!H40</f>
        <v>0</v>
      </c>
      <c r="P40" s="87"/>
      <c r="Q40" s="50">
        <f>O40-P40</f>
        <v>0</v>
      </c>
      <c r="R40" s="90">
        <f>'Begroting per activiteit'!I40</f>
        <v>0</v>
      </c>
      <c r="S40" s="87"/>
      <c r="T40" s="50">
        <f>R40-S40</f>
        <v>0</v>
      </c>
      <c r="U40" s="90">
        <f>'Begroting per activiteit'!J40</f>
        <v>0</v>
      </c>
      <c r="V40" s="87"/>
      <c r="W40" s="50">
        <f>U40-V40</f>
        <v>0</v>
      </c>
      <c r="X40" s="90">
        <f>'Begroting per activiteit'!K40</f>
        <v>0</v>
      </c>
      <c r="Y40" s="87"/>
      <c r="Z40" s="50">
        <f>X40-Y40</f>
        <v>0</v>
      </c>
      <c r="AA40" s="90">
        <f>'Begroting per activiteit'!L40</f>
        <v>0</v>
      </c>
      <c r="AB40" s="87"/>
      <c r="AC40" s="50">
        <f>AA40-AB40</f>
        <v>0</v>
      </c>
      <c r="AD40" s="90">
        <f>'Begroting per activiteit'!M40</f>
        <v>0</v>
      </c>
      <c r="AE40" s="87"/>
      <c r="AF40" s="50">
        <f>AD40-AE40</f>
        <v>0</v>
      </c>
      <c r="AG40" s="90">
        <f>'Begroting per activiteit'!N40</f>
        <v>0</v>
      </c>
      <c r="AH40" s="87"/>
      <c r="AI40" s="50">
        <f>AG40-AH40</f>
        <v>0</v>
      </c>
      <c r="AJ40" s="90">
        <f>'Begroting per activiteit'!O40</f>
        <v>0</v>
      </c>
      <c r="AK40" s="87"/>
      <c r="AL40" s="50">
        <f>AJ40-AK40</f>
        <v>0</v>
      </c>
      <c r="AM40" s="90">
        <f>'Begroting per activiteit'!P40</f>
        <v>0</v>
      </c>
      <c r="AN40" s="87"/>
      <c r="AO40" s="50">
        <f>AM40-AN40</f>
        <v>0</v>
      </c>
      <c r="AP40" s="90">
        <f>'Begroting per activiteit'!Q40</f>
        <v>0</v>
      </c>
      <c r="AQ40" s="87"/>
      <c r="AR40" s="50">
        <f>AP40-AQ40</f>
        <v>0</v>
      </c>
      <c r="AS40" s="50">
        <f t="shared" si="138"/>
        <v>0</v>
      </c>
      <c r="AT40" s="50">
        <f t="shared" si="139"/>
        <v>0</v>
      </c>
      <c r="AU40" s="50">
        <f t="shared" si="140"/>
        <v>0</v>
      </c>
    </row>
    <row r="41" spans="2:47" ht="15" thickBot="1" x14ac:dyDescent="0.4">
      <c r="B41" s="3" t="s">
        <v>16</v>
      </c>
      <c r="C41" s="57">
        <f t="shared" ref="C41:AQ41" si="141">SUM(C31:C40)</f>
        <v>0</v>
      </c>
      <c r="D41" s="57">
        <f t="shared" si="141"/>
        <v>0</v>
      </c>
      <c r="E41" s="57">
        <f t="shared" si="141"/>
        <v>0</v>
      </c>
      <c r="F41" s="57">
        <f t="shared" si="141"/>
        <v>0</v>
      </c>
      <c r="G41" s="57">
        <f t="shared" si="141"/>
        <v>0</v>
      </c>
      <c r="H41" s="57">
        <f t="shared" ref="H41" si="142">SUM(H31:H40)</f>
        <v>0</v>
      </c>
      <c r="I41" s="57">
        <f t="shared" si="141"/>
        <v>0</v>
      </c>
      <c r="J41" s="57">
        <f t="shared" si="141"/>
        <v>0</v>
      </c>
      <c r="K41" s="57">
        <f t="shared" ref="K41" si="143">SUM(K31:K40)</f>
        <v>0</v>
      </c>
      <c r="L41" s="57">
        <f t="shared" si="141"/>
        <v>0</v>
      </c>
      <c r="M41" s="57">
        <f t="shared" si="141"/>
        <v>0</v>
      </c>
      <c r="N41" s="57">
        <f t="shared" ref="N41" si="144">SUM(N31:N40)</f>
        <v>0</v>
      </c>
      <c r="O41" s="57">
        <f t="shared" si="141"/>
        <v>0</v>
      </c>
      <c r="P41" s="57">
        <f t="shared" si="141"/>
        <v>0</v>
      </c>
      <c r="Q41" s="57">
        <f t="shared" ref="Q41" si="145">SUM(Q31:Q40)</f>
        <v>0</v>
      </c>
      <c r="R41" s="57">
        <f t="shared" si="141"/>
        <v>0</v>
      </c>
      <c r="S41" s="57">
        <f t="shared" si="141"/>
        <v>0</v>
      </c>
      <c r="T41" s="57">
        <f t="shared" ref="T41" si="146">SUM(T31:T40)</f>
        <v>0</v>
      </c>
      <c r="U41" s="57">
        <f t="shared" si="141"/>
        <v>0</v>
      </c>
      <c r="V41" s="57">
        <f t="shared" si="141"/>
        <v>0</v>
      </c>
      <c r="W41" s="57">
        <f t="shared" ref="W41" si="147">SUM(W31:W40)</f>
        <v>0</v>
      </c>
      <c r="X41" s="57">
        <f t="shared" si="141"/>
        <v>0</v>
      </c>
      <c r="Y41" s="57">
        <f t="shared" si="141"/>
        <v>0</v>
      </c>
      <c r="Z41" s="57">
        <f t="shared" ref="Z41" si="148">SUM(Z31:Z40)</f>
        <v>0</v>
      </c>
      <c r="AA41" s="57">
        <f t="shared" si="141"/>
        <v>0</v>
      </c>
      <c r="AB41" s="57">
        <f t="shared" si="141"/>
        <v>0</v>
      </c>
      <c r="AC41" s="57">
        <f t="shared" ref="AC41" si="149">SUM(AC31:AC40)</f>
        <v>0</v>
      </c>
      <c r="AD41" s="57">
        <f t="shared" si="141"/>
        <v>0</v>
      </c>
      <c r="AE41" s="57">
        <f t="shared" si="141"/>
        <v>0</v>
      </c>
      <c r="AF41" s="57">
        <f t="shared" ref="AF41" si="150">SUM(AF31:AF40)</f>
        <v>0</v>
      </c>
      <c r="AG41" s="57">
        <f t="shared" si="141"/>
        <v>0</v>
      </c>
      <c r="AH41" s="57">
        <f t="shared" si="141"/>
        <v>0</v>
      </c>
      <c r="AI41" s="57">
        <f t="shared" ref="AI41" si="151">SUM(AI31:AI40)</f>
        <v>0</v>
      </c>
      <c r="AJ41" s="57">
        <f t="shared" si="141"/>
        <v>0</v>
      </c>
      <c r="AK41" s="57">
        <f t="shared" si="141"/>
        <v>0</v>
      </c>
      <c r="AL41" s="57">
        <f t="shared" ref="AL41" si="152">SUM(AL31:AL40)</f>
        <v>0</v>
      </c>
      <c r="AM41" s="57">
        <f t="shared" si="141"/>
        <v>0</v>
      </c>
      <c r="AN41" s="57">
        <f t="shared" si="141"/>
        <v>0</v>
      </c>
      <c r="AO41" s="57">
        <f t="shared" ref="AO41" si="153">SUM(AO31:AO40)</f>
        <v>0</v>
      </c>
      <c r="AP41" s="57">
        <f t="shared" si="141"/>
        <v>0</v>
      </c>
      <c r="AQ41" s="57">
        <f t="shared" si="141"/>
        <v>0</v>
      </c>
      <c r="AR41" s="57">
        <f t="shared" ref="AR41" si="154">SUM(AR31:AR40)</f>
        <v>0</v>
      </c>
      <c r="AS41" s="57">
        <f t="shared" si="138"/>
        <v>0</v>
      </c>
      <c r="AT41" s="57">
        <f t="shared" si="139"/>
        <v>0</v>
      </c>
      <c r="AU41" s="57">
        <f t="shared" si="140"/>
        <v>0</v>
      </c>
    </row>
    <row r="42" spans="2:47" ht="15" thickBot="1" x14ac:dyDescent="0.4"/>
    <row r="43" spans="2:47" x14ac:dyDescent="0.35">
      <c r="B43" s="43" t="s">
        <v>81</v>
      </c>
      <c r="C43" s="44" t="s">
        <v>1</v>
      </c>
      <c r="D43" s="44"/>
      <c r="E43" s="44"/>
      <c r="F43" s="44" t="s">
        <v>2</v>
      </c>
      <c r="G43" s="44"/>
      <c r="H43" s="44"/>
      <c r="I43" s="44" t="s">
        <v>3</v>
      </c>
      <c r="J43" s="44"/>
      <c r="K43" s="44"/>
      <c r="L43" s="44" t="s">
        <v>4</v>
      </c>
      <c r="M43" s="44"/>
      <c r="N43" s="44"/>
      <c r="O43" s="44" t="s">
        <v>5</v>
      </c>
      <c r="P43" s="44"/>
      <c r="Q43" s="44"/>
      <c r="R43" s="44" t="s">
        <v>6</v>
      </c>
      <c r="S43" s="44"/>
      <c r="T43" s="44"/>
      <c r="U43" s="44" t="s">
        <v>7</v>
      </c>
      <c r="V43" s="44"/>
      <c r="W43" s="44"/>
      <c r="X43" s="44" t="s">
        <v>8</v>
      </c>
      <c r="Y43" s="46"/>
      <c r="Z43" s="44"/>
      <c r="AA43" s="46"/>
      <c r="AB43" s="46"/>
      <c r="AC43" s="44"/>
      <c r="AD43" s="46"/>
      <c r="AE43" s="46"/>
      <c r="AF43" s="44"/>
      <c r="AG43" s="46"/>
      <c r="AH43" s="46"/>
      <c r="AI43" s="44"/>
      <c r="AJ43" s="46"/>
      <c r="AK43" s="46"/>
      <c r="AL43" s="44"/>
      <c r="AM43" s="46"/>
      <c r="AN43" s="46"/>
      <c r="AO43" s="44"/>
      <c r="AP43" s="46"/>
      <c r="AQ43" s="46"/>
      <c r="AR43" s="44"/>
      <c r="AS43" s="44"/>
      <c r="AT43" s="44"/>
      <c r="AU43" s="44"/>
    </row>
    <row r="44" spans="2:47" x14ac:dyDescent="0.35">
      <c r="B44" s="2" t="s">
        <v>82</v>
      </c>
      <c r="C44" s="90">
        <f>'Begroting per activiteit'!D44</f>
        <v>0</v>
      </c>
      <c r="D44" s="87"/>
      <c r="E44" s="50">
        <f t="shared" ref="E44:E53" si="155">C44-D44</f>
        <v>0</v>
      </c>
      <c r="F44" s="90">
        <f>'Begroting per activiteit'!E44</f>
        <v>0</v>
      </c>
      <c r="G44" s="87"/>
      <c r="H44" s="50">
        <f t="shared" ref="H44:H53" si="156">F44-G44</f>
        <v>0</v>
      </c>
      <c r="I44" s="90">
        <f>'Begroting per activiteit'!F44</f>
        <v>0</v>
      </c>
      <c r="J44" s="87"/>
      <c r="K44" s="50">
        <f t="shared" ref="K44:K53" si="157">I44-J44</f>
        <v>0</v>
      </c>
      <c r="L44" s="90">
        <f>'Begroting per activiteit'!G44</f>
        <v>0</v>
      </c>
      <c r="M44" s="87"/>
      <c r="N44" s="50">
        <f t="shared" ref="N44:N53" si="158">L44-M44</f>
        <v>0</v>
      </c>
      <c r="O44" s="90">
        <f>'Begroting per activiteit'!H44</f>
        <v>0</v>
      </c>
      <c r="P44" s="87"/>
      <c r="Q44" s="50">
        <f t="shared" ref="Q44:Q53" si="159">O44-P44</f>
        <v>0</v>
      </c>
      <c r="R44" s="90">
        <f>'Begroting per activiteit'!I44</f>
        <v>0</v>
      </c>
      <c r="S44" s="87"/>
      <c r="T44" s="50">
        <f t="shared" ref="T44:T53" si="160">R44-S44</f>
        <v>0</v>
      </c>
      <c r="U44" s="90">
        <f>'Begroting per activiteit'!J44</f>
        <v>0</v>
      </c>
      <c r="V44" s="87"/>
      <c r="W44" s="50">
        <f t="shared" ref="W44:W53" si="161">U44-V44</f>
        <v>0</v>
      </c>
      <c r="X44" s="90">
        <f>'Begroting per activiteit'!K44</f>
        <v>0</v>
      </c>
      <c r="Y44" s="87"/>
      <c r="Z44" s="50">
        <f t="shared" ref="Z44:Z53" si="162">X44-Y44</f>
        <v>0</v>
      </c>
      <c r="AA44" s="90">
        <f>'Begroting per activiteit'!L44</f>
        <v>0</v>
      </c>
      <c r="AB44" s="87"/>
      <c r="AC44" s="50">
        <f t="shared" ref="AC44:AC53" si="163">AA44-AB44</f>
        <v>0</v>
      </c>
      <c r="AD44" s="90">
        <f>'Begroting per activiteit'!M44</f>
        <v>0</v>
      </c>
      <c r="AE44" s="87"/>
      <c r="AF44" s="50">
        <f t="shared" ref="AF44:AF53" si="164">AD44-AE44</f>
        <v>0</v>
      </c>
      <c r="AG44" s="90">
        <f>'Begroting per activiteit'!N44</f>
        <v>0</v>
      </c>
      <c r="AH44" s="87"/>
      <c r="AI44" s="50">
        <f t="shared" ref="AI44:AI53" si="165">AG44-AH44</f>
        <v>0</v>
      </c>
      <c r="AJ44" s="90">
        <f>'Begroting per activiteit'!O44</f>
        <v>0</v>
      </c>
      <c r="AK44" s="87"/>
      <c r="AL44" s="50">
        <f t="shared" ref="AL44:AL53" si="166">AJ44-AK44</f>
        <v>0</v>
      </c>
      <c r="AM44" s="90">
        <f>'Begroting per activiteit'!P44</f>
        <v>0</v>
      </c>
      <c r="AN44" s="87"/>
      <c r="AO44" s="50">
        <f t="shared" ref="AO44:AO53" si="167">AM44-AN44</f>
        <v>0</v>
      </c>
      <c r="AP44" s="90">
        <f>'Begroting per activiteit'!Q44</f>
        <v>0</v>
      </c>
      <c r="AQ44" s="87"/>
      <c r="AR44" s="50">
        <f t="shared" ref="AR44:AR53" si="168">AP44-AQ44</f>
        <v>0</v>
      </c>
      <c r="AS44" s="50">
        <f t="shared" ref="AS44:AS54" si="169">C44+F44+I44+L44+O44+R44+U44+X44+AA44+AD44+AG44+AJ44+AM44+AP44</f>
        <v>0</v>
      </c>
      <c r="AT44" s="50">
        <f t="shared" ref="AT44:AT54" si="170">D44+G44+J44+M44+P44+S44+V44+Y44+AE44+AH44+AK44+AN44+AQ44</f>
        <v>0</v>
      </c>
      <c r="AU44" s="50">
        <f t="shared" ref="AU44:AU54" si="171">E44+H44+K44+N44+Q44+T44+W44+Z44+AC44+AF44+AI44+AL44+AO44+AR44</f>
        <v>0</v>
      </c>
    </row>
    <row r="45" spans="2:47" x14ac:dyDescent="0.35">
      <c r="B45" s="2" t="s">
        <v>83</v>
      </c>
      <c r="C45" s="90">
        <f>'Begroting per activiteit'!D45</f>
        <v>0</v>
      </c>
      <c r="D45" s="87"/>
      <c r="E45" s="50">
        <f t="shared" si="155"/>
        <v>0</v>
      </c>
      <c r="F45" s="90">
        <f>'Begroting per activiteit'!E45</f>
        <v>0</v>
      </c>
      <c r="G45" s="87"/>
      <c r="H45" s="50">
        <f t="shared" si="156"/>
        <v>0</v>
      </c>
      <c r="I45" s="90">
        <f>'Begroting per activiteit'!F45</f>
        <v>0</v>
      </c>
      <c r="J45" s="87"/>
      <c r="K45" s="50">
        <f t="shared" si="157"/>
        <v>0</v>
      </c>
      <c r="L45" s="90">
        <f>'Begroting per activiteit'!G45</f>
        <v>0</v>
      </c>
      <c r="M45" s="87"/>
      <c r="N45" s="50">
        <f t="shared" si="158"/>
        <v>0</v>
      </c>
      <c r="O45" s="90">
        <f>'Begroting per activiteit'!H45</f>
        <v>0</v>
      </c>
      <c r="P45" s="87"/>
      <c r="Q45" s="50">
        <f t="shared" si="159"/>
        <v>0</v>
      </c>
      <c r="R45" s="90">
        <f>'Begroting per activiteit'!I45</f>
        <v>0</v>
      </c>
      <c r="S45" s="87"/>
      <c r="T45" s="50">
        <f t="shared" si="160"/>
        <v>0</v>
      </c>
      <c r="U45" s="90">
        <f>'Begroting per activiteit'!J45</f>
        <v>0</v>
      </c>
      <c r="V45" s="87"/>
      <c r="W45" s="50">
        <f t="shared" si="161"/>
        <v>0</v>
      </c>
      <c r="X45" s="90">
        <f>'Begroting per activiteit'!K45</f>
        <v>0</v>
      </c>
      <c r="Y45" s="87"/>
      <c r="Z45" s="50">
        <f t="shared" si="162"/>
        <v>0</v>
      </c>
      <c r="AA45" s="90">
        <f>'Begroting per activiteit'!L45</f>
        <v>0</v>
      </c>
      <c r="AB45" s="87"/>
      <c r="AC45" s="50">
        <f t="shared" si="163"/>
        <v>0</v>
      </c>
      <c r="AD45" s="90">
        <f>'Begroting per activiteit'!M45</f>
        <v>0</v>
      </c>
      <c r="AE45" s="87"/>
      <c r="AF45" s="50">
        <f t="shared" si="164"/>
        <v>0</v>
      </c>
      <c r="AG45" s="90">
        <f>'Begroting per activiteit'!N45</f>
        <v>0</v>
      </c>
      <c r="AH45" s="87"/>
      <c r="AI45" s="50">
        <f t="shared" si="165"/>
        <v>0</v>
      </c>
      <c r="AJ45" s="90">
        <f>'Begroting per activiteit'!O45</f>
        <v>0</v>
      </c>
      <c r="AK45" s="87"/>
      <c r="AL45" s="50">
        <f t="shared" si="166"/>
        <v>0</v>
      </c>
      <c r="AM45" s="90">
        <f>'Begroting per activiteit'!P45</f>
        <v>0</v>
      </c>
      <c r="AN45" s="87"/>
      <c r="AO45" s="50">
        <f t="shared" si="167"/>
        <v>0</v>
      </c>
      <c r="AP45" s="90">
        <f>'Begroting per activiteit'!Q45</f>
        <v>0</v>
      </c>
      <c r="AQ45" s="87"/>
      <c r="AR45" s="50">
        <f t="shared" si="168"/>
        <v>0</v>
      </c>
      <c r="AS45" s="50">
        <f t="shared" si="169"/>
        <v>0</v>
      </c>
      <c r="AT45" s="50">
        <f t="shared" si="170"/>
        <v>0</v>
      </c>
      <c r="AU45" s="50">
        <f t="shared" si="171"/>
        <v>0</v>
      </c>
    </row>
    <row r="46" spans="2:47" x14ac:dyDescent="0.35">
      <c r="B46" s="2" t="s">
        <v>84</v>
      </c>
      <c r="C46" s="90">
        <f>'Begroting per activiteit'!D46</f>
        <v>0</v>
      </c>
      <c r="D46" s="87"/>
      <c r="E46" s="50">
        <f t="shared" si="155"/>
        <v>0</v>
      </c>
      <c r="F46" s="90">
        <f>'Begroting per activiteit'!E46</f>
        <v>0</v>
      </c>
      <c r="G46" s="87"/>
      <c r="H46" s="50">
        <f t="shared" si="156"/>
        <v>0</v>
      </c>
      <c r="I46" s="90">
        <f>'Begroting per activiteit'!F46</f>
        <v>0</v>
      </c>
      <c r="J46" s="87"/>
      <c r="K46" s="50">
        <f t="shared" si="157"/>
        <v>0</v>
      </c>
      <c r="L46" s="90">
        <f>'Begroting per activiteit'!G46</f>
        <v>0</v>
      </c>
      <c r="M46" s="87"/>
      <c r="N46" s="50">
        <f t="shared" si="158"/>
        <v>0</v>
      </c>
      <c r="O46" s="90">
        <f>'Begroting per activiteit'!H46</f>
        <v>0</v>
      </c>
      <c r="P46" s="87"/>
      <c r="Q46" s="50">
        <f t="shared" si="159"/>
        <v>0</v>
      </c>
      <c r="R46" s="90">
        <f>'Begroting per activiteit'!I46</f>
        <v>0</v>
      </c>
      <c r="S46" s="87"/>
      <c r="T46" s="50">
        <f t="shared" si="160"/>
        <v>0</v>
      </c>
      <c r="U46" s="90">
        <f>'Begroting per activiteit'!J46</f>
        <v>0</v>
      </c>
      <c r="V46" s="87"/>
      <c r="W46" s="50">
        <f t="shared" si="161"/>
        <v>0</v>
      </c>
      <c r="X46" s="90">
        <f>'Begroting per activiteit'!K46</f>
        <v>0</v>
      </c>
      <c r="Y46" s="87"/>
      <c r="Z46" s="50">
        <f t="shared" si="162"/>
        <v>0</v>
      </c>
      <c r="AA46" s="90">
        <f>'Begroting per activiteit'!L46</f>
        <v>0</v>
      </c>
      <c r="AB46" s="87"/>
      <c r="AC46" s="50">
        <f t="shared" si="163"/>
        <v>0</v>
      </c>
      <c r="AD46" s="90">
        <f>'Begroting per activiteit'!M46</f>
        <v>0</v>
      </c>
      <c r="AE46" s="87"/>
      <c r="AF46" s="50">
        <f t="shared" si="164"/>
        <v>0</v>
      </c>
      <c r="AG46" s="90">
        <f>'Begroting per activiteit'!N46</f>
        <v>0</v>
      </c>
      <c r="AH46" s="87"/>
      <c r="AI46" s="50">
        <f t="shared" si="165"/>
        <v>0</v>
      </c>
      <c r="AJ46" s="90">
        <f>'Begroting per activiteit'!O46</f>
        <v>0</v>
      </c>
      <c r="AK46" s="87"/>
      <c r="AL46" s="50">
        <f t="shared" si="166"/>
        <v>0</v>
      </c>
      <c r="AM46" s="90">
        <f>'Begroting per activiteit'!P46</f>
        <v>0</v>
      </c>
      <c r="AN46" s="87"/>
      <c r="AO46" s="50">
        <f t="shared" si="167"/>
        <v>0</v>
      </c>
      <c r="AP46" s="90">
        <f>'Begroting per activiteit'!Q46</f>
        <v>0</v>
      </c>
      <c r="AQ46" s="87"/>
      <c r="AR46" s="50">
        <f t="shared" si="168"/>
        <v>0</v>
      </c>
      <c r="AS46" s="50">
        <f t="shared" si="169"/>
        <v>0</v>
      </c>
      <c r="AT46" s="50">
        <f t="shared" si="170"/>
        <v>0</v>
      </c>
      <c r="AU46" s="50">
        <f t="shared" si="171"/>
        <v>0</v>
      </c>
    </row>
    <row r="47" spans="2:47" x14ac:dyDescent="0.35">
      <c r="B47" s="2"/>
      <c r="C47" s="90">
        <f>'Begroting per activiteit'!D47</f>
        <v>0</v>
      </c>
      <c r="D47" s="87"/>
      <c r="E47" s="50">
        <f t="shared" si="155"/>
        <v>0</v>
      </c>
      <c r="F47" s="90">
        <f>'Begroting per activiteit'!E47</f>
        <v>0</v>
      </c>
      <c r="G47" s="87"/>
      <c r="H47" s="50">
        <f t="shared" si="156"/>
        <v>0</v>
      </c>
      <c r="I47" s="90">
        <f>'Begroting per activiteit'!F47</f>
        <v>0</v>
      </c>
      <c r="J47" s="87"/>
      <c r="K47" s="50">
        <f t="shared" si="157"/>
        <v>0</v>
      </c>
      <c r="L47" s="90">
        <f>'Begroting per activiteit'!G47</f>
        <v>0</v>
      </c>
      <c r="M47" s="87"/>
      <c r="N47" s="50">
        <f t="shared" si="158"/>
        <v>0</v>
      </c>
      <c r="O47" s="90">
        <f>'Begroting per activiteit'!H47</f>
        <v>0</v>
      </c>
      <c r="P47" s="87"/>
      <c r="Q47" s="50">
        <f t="shared" si="159"/>
        <v>0</v>
      </c>
      <c r="R47" s="90">
        <f>'Begroting per activiteit'!I47</f>
        <v>0</v>
      </c>
      <c r="S47" s="87"/>
      <c r="T47" s="50">
        <f t="shared" si="160"/>
        <v>0</v>
      </c>
      <c r="U47" s="90">
        <f>'Begroting per activiteit'!J47</f>
        <v>0</v>
      </c>
      <c r="V47" s="87"/>
      <c r="W47" s="50">
        <f t="shared" si="161"/>
        <v>0</v>
      </c>
      <c r="X47" s="90">
        <f>'Begroting per activiteit'!K47</f>
        <v>0</v>
      </c>
      <c r="Y47" s="87"/>
      <c r="Z47" s="50">
        <f t="shared" si="162"/>
        <v>0</v>
      </c>
      <c r="AA47" s="90">
        <f>'Begroting per activiteit'!L47</f>
        <v>0</v>
      </c>
      <c r="AB47" s="87"/>
      <c r="AC47" s="50">
        <f t="shared" si="163"/>
        <v>0</v>
      </c>
      <c r="AD47" s="90">
        <f>'Begroting per activiteit'!M47</f>
        <v>0</v>
      </c>
      <c r="AE47" s="87"/>
      <c r="AF47" s="50">
        <f t="shared" si="164"/>
        <v>0</v>
      </c>
      <c r="AG47" s="90">
        <f>'Begroting per activiteit'!N47</f>
        <v>0</v>
      </c>
      <c r="AH47" s="87"/>
      <c r="AI47" s="50">
        <f t="shared" si="165"/>
        <v>0</v>
      </c>
      <c r="AJ47" s="90">
        <f>'Begroting per activiteit'!O47</f>
        <v>0</v>
      </c>
      <c r="AK47" s="87"/>
      <c r="AL47" s="50">
        <f t="shared" si="166"/>
        <v>0</v>
      </c>
      <c r="AM47" s="90">
        <f>'Begroting per activiteit'!P47</f>
        <v>0</v>
      </c>
      <c r="AN47" s="87"/>
      <c r="AO47" s="50">
        <f t="shared" si="167"/>
        <v>0</v>
      </c>
      <c r="AP47" s="90">
        <f>'Begroting per activiteit'!Q47</f>
        <v>0</v>
      </c>
      <c r="AQ47" s="87"/>
      <c r="AR47" s="50">
        <f t="shared" si="168"/>
        <v>0</v>
      </c>
      <c r="AS47" s="50">
        <f t="shared" si="169"/>
        <v>0</v>
      </c>
      <c r="AT47" s="50">
        <f t="shared" si="170"/>
        <v>0</v>
      </c>
      <c r="AU47" s="50">
        <f t="shared" si="171"/>
        <v>0</v>
      </c>
    </row>
    <row r="48" spans="2:47" x14ac:dyDescent="0.35">
      <c r="B48" s="2"/>
      <c r="C48" s="90">
        <f>'Begroting per activiteit'!D48</f>
        <v>0</v>
      </c>
      <c r="D48" s="87"/>
      <c r="E48" s="50">
        <f t="shared" si="155"/>
        <v>0</v>
      </c>
      <c r="F48" s="90">
        <f>'Begroting per activiteit'!E48</f>
        <v>0</v>
      </c>
      <c r="G48" s="87"/>
      <c r="H48" s="50">
        <f t="shared" si="156"/>
        <v>0</v>
      </c>
      <c r="I48" s="90">
        <f>'Begroting per activiteit'!F48</f>
        <v>0</v>
      </c>
      <c r="J48" s="87"/>
      <c r="K48" s="50">
        <f t="shared" si="157"/>
        <v>0</v>
      </c>
      <c r="L48" s="90">
        <f>'Begroting per activiteit'!G48</f>
        <v>0</v>
      </c>
      <c r="M48" s="87"/>
      <c r="N48" s="50">
        <f t="shared" si="158"/>
        <v>0</v>
      </c>
      <c r="O48" s="90">
        <f>'Begroting per activiteit'!H48</f>
        <v>0</v>
      </c>
      <c r="P48" s="87"/>
      <c r="Q48" s="50">
        <f t="shared" si="159"/>
        <v>0</v>
      </c>
      <c r="R48" s="90">
        <f>'Begroting per activiteit'!I48</f>
        <v>0</v>
      </c>
      <c r="S48" s="87"/>
      <c r="T48" s="50">
        <f t="shared" si="160"/>
        <v>0</v>
      </c>
      <c r="U48" s="90">
        <f>'Begroting per activiteit'!J48</f>
        <v>0</v>
      </c>
      <c r="V48" s="87"/>
      <c r="W48" s="50">
        <f t="shared" si="161"/>
        <v>0</v>
      </c>
      <c r="X48" s="90">
        <f>'Begroting per activiteit'!K48</f>
        <v>0</v>
      </c>
      <c r="Y48" s="87"/>
      <c r="Z48" s="50">
        <f t="shared" si="162"/>
        <v>0</v>
      </c>
      <c r="AA48" s="90">
        <f>'Begroting per activiteit'!L48</f>
        <v>0</v>
      </c>
      <c r="AB48" s="87"/>
      <c r="AC48" s="50">
        <f t="shared" si="163"/>
        <v>0</v>
      </c>
      <c r="AD48" s="90">
        <f>'Begroting per activiteit'!M48</f>
        <v>0</v>
      </c>
      <c r="AE48" s="87"/>
      <c r="AF48" s="50">
        <f t="shared" si="164"/>
        <v>0</v>
      </c>
      <c r="AG48" s="90">
        <f>'Begroting per activiteit'!N48</f>
        <v>0</v>
      </c>
      <c r="AH48" s="87"/>
      <c r="AI48" s="50">
        <f t="shared" si="165"/>
        <v>0</v>
      </c>
      <c r="AJ48" s="90">
        <f>'Begroting per activiteit'!O48</f>
        <v>0</v>
      </c>
      <c r="AK48" s="87"/>
      <c r="AL48" s="50">
        <f t="shared" si="166"/>
        <v>0</v>
      </c>
      <c r="AM48" s="90">
        <f>'Begroting per activiteit'!P48</f>
        <v>0</v>
      </c>
      <c r="AN48" s="87"/>
      <c r="AO48" s="50">
        <f t="shared" si="167"/>
        <v>0</v>
      </c>
      <c r="AP48" s="90">
        <f>'Begroting per activiteit'!Q48</f>
        <v>0</v>
      </c>
      <c r="AQ48" s="87"/>
      <c r="AR48" s="50">
        <f t="shared" si="168"/>
        <v>0</v>
      </c>
      <c r="AS48" s="50">
        <f t="shared" si="169"/>
        <v>0</v>
      </c>
      <c r="AT48" s="50">
        <f t="shared" si="170"/>
        <v>0</v>
      </c>
      <c r="AU48" s="50">
        <f t="shared" si="171"/>
        <v>0</v>
      </c>
    </row>
    <row r="49" spans="2:47" x14ac:dyDescent="0.35">
      <c r="B49" s="2"/>
      <c r="C49" s="90">
        <f>'Begroting per activiteit'!D49</f>
        <v>0</v>
      </c>
      <c r="D49" s="87"/>
      <c r="E49" s="50">
        <f t="shared" si="155"/>
        <v>0</v>
      </c>
      <c r="F49" s="90">
        <f>'Begroting per activiteit'!E49</f>
        <v>0</v>
      </c>
      <c r="G49" s="87"/>
      <c r="H49" s="50">
        <f t="shared" si="156"/>
        <v>0</v>
      </c>
      <c r="I49" s="90">
        <f>'Begroting per activiteit'!F49</f>
        <v>0</v>
      </c>
      <c r="J49" s="87"/>
      <c r="K49" s="50">
        <f t="shared" si="157"/>
        <v>0</v>
      </c>
      <c r="L49" s="90">
        <f>'Begroting per activiteit'!G49</f>
        <v>0</v>
      </c>
      <c r="M49" s="87"/>
      <c r="N49" s="50">
        <f t="shared" si="158"/>
        <v>0</v>
      </c>
      <c r="O49" s="90">
        <f>'Begroting per activiteit'!H49</f>
        <v>0</v>
      </c>
      <c r="P49" s="87"/>
      <c r="Q49" s="50">
        <f t="shared" si="159"/>
        <v>0</v>
      </c>
      <c r="R49" s="90">
        <f>'Begroting per activiteit'!I49</f>
        <v>0</v>
      </c>
      <c r="S49" s="87"/>
      <c r="T49" s="50">
        <f t="shared" si="160"/>
        <v>0</v>
      </c>
      <c r="U49" s="90">
        <f>'Begroting per activiteit'!J49</f>
        <v>0</v>
      </c>
      <c r="V49" s="87"/>
      <c r="W49" s="50">
        <f t="shared" si="161"/>
        <v>0</v>
      </c>
      <c r="X49" s="90">
        <f>'Begroting per activiteit'!K49</f>
        <v>0</v>
      </c>
      <c r="Y49" s="87"/>
      <c r="Z49" s="50">
        <f t="shared" si="162"/>
        <v>0</v>
      </c>
      <c r="AA49" s="90">
        <f>'Begroting per activiteit'!L49</f>
        <v>0</v>
      </c>
      <c r="AB49" s="87"/>
      <c r="AC49" s="50">
        <f t="shared" si="163"/>
        <v>0</v>
      </c>
      <c r="AD49" s="90">
        <f>'Begroting per activiteit'!M49</f>
        <v>0</v>
      </c>
      <c r="AE49" s="87"/>
      <c r="AF49" s="50">
        <f t="shared" si="164"/>
        <v>0</v>
      </c>
      <c r="AG49" s="90">
        <f>'Begroting per activiteit'!N49</f>
        <v>0</v>
      </c>
      <c r="AH49" s="87"/>
      <c r="AI49" s="50">
        <f t="shared" si="165"/>
        <v>0</v>
      </c>
      <c r="AJ49" s="90">
        <f>'Begroting per activiteit'!O49</f>
        <v>0</v>
      </c>
      <c r="AK49" s="87"/>
      <c r="AL49" s="50">
        <f t="shared" si="166"/>
        <v>0</v>
      </c>
      <c r="AM49" s="90">
        <f>'Begroting per activiteit'!P49</f>
        <v>0</v>
      </c>
      <c r="AN49" s="87"/>
      <c r="AO49" s="50">
        <f t="shared" si="167"/>
        <v>0</v>
      </c>
      <c r="AP49" s="90">
        <f>'Begroting per activiteit'!Q49</f>
        <v>0</v>
      </c>
      <c r="AQ49" s="87"/>
      <c r="AR49" s="50">
        <f t="shared" si="168"/>
        <v>0</v>
      </c>
      <c r="AS49" s="50">
        <f t="shared" si="169"/>
        <v>0</v>
      </c>
      <c r="AT49" s="50">
        <f t="shared" si="170"/>
        <v>0</v>
      </c>
      <c r="AU49" s="50">
        <f t="shared" si="171"/>
        <v>0</v>
      </c>
    </row>
    <row r="50" spans="2:47" x14ac:dyDescent="0.35">
      <c r="B50" s="2"/>
      <c r="C50" s="90">
        <f>'Begroting per activiteit'!D50</f>
        <v>0</v>
      </c>
      <c r="D50" s="87"/>
      <c r="E50" s="50">
        <f t="shared" si="155"/>
        <v>0</v>
      </c>
      <c r="F50" s="90">
        <f>'Begroting per activiteit'!E50</f>
        <v>0</v>
      </c>
      <c r="G50" s="87"/>
      <c r="H50" s="50">
        <f t="shared" si="156"/>
        <v>0</v>
      </c>
      <c r="I50" s="90">
        <f>'Begroting per activiteit'!F50</f>
        <v>0</v>
      </c>
      <c r="J50" s="87"/>
      <c r="K50" s="50">
        <f t="shared" si="157"/>
        <v>0</v>
      </c>
      <c r="L50" s="90">
        <f>'Begroting per activiteit'!G50</f>
        <v>0</v>
      </c>
      <c r="M50" s="87"/>
      <c r="N50" s="50">
        <f t="shared" si="158"/>
        <v>0</v>
      </c>
      <c r="O50" s="90">
        <f>'Begroting per activiteit'!H50</f>
        <v>0</v>
      </c>
      <c r="P50" s="87"/>
      <c r="Q50" s="50">
        <f t="shared" si="159"/>
        <v>0</v>
      </c>
      <c r="R50" s="90">
        <f>'Begroting per activiteit'!I50</f>
        <v>0</v>
      </c>
      <c r="S50" s="87"/>
      <c r="T50" s="50">
        <f t="shared" si="160"/>
        <v>0</v>
      </c>
      <c r="U50" s="90">
        <f>'Begroting per activiteit'!J50</f>
        <v>0</v>
      </c>
      <c r="V50" s="87"/>
      <c r="W50" s="50">
        <f t="shared" si="161"/>
        <v>0</v>
      </c>
      <c r="X50" s="90">
        <f>'Begroting per activiteit'!K50</f>
        <v>0</v>
      </c>
      <c r="Y50" s="87"/>
      <c r="Z50" s="50">
        <f t="shared" si="162"/>
        <v>0</v>
      </c>
      <c r="AA50" s="90">
        <f>'Begroting per activiteit'!L50</f>
        <v>0</v>
      </c>
      <c r="AB50" s="87"/>
      <c r="AC50" s="50">
        <f t="shared" si="163"/>
        <v>0</v>
      </c>
      <c r="AD50" s="90">
        <f>'Begroting per activiteit'!M50</f>
        <v>0</v>
      </c>
      <c r="AE50" s="87"/>
      <c r="AF50" s="50">
        <f t="shared" si="164"/>
        <v>0</v>
      </c>
      <c r="AG50" s="90">
        <f>'Begroting per activiteit'!N50</f>
        <v>0</v>
      </c>
      <c r="AH50" s="87"/>
      <c r="AI50" s="50">
        <f t="shared" si="165"/>
        <v>0</v>
      </c>
      <c r="AJ50" s="90">
        <f>'Begroting per activiteit'!O50</f>
        <v>0</v>
      </c>
      <c r="AK50" s="87"/>
      <c r="AL50" s="50">
        <f t="shared" si="166"/>
        <v>0</v>
      </c>
      <c r="AM50" s="90">
        <f>'Begroting per activiteit'!P50</f>
        <v>0</v>
      </c>
      <c r="AN50" s="87"/>
      <c r="AO50" s="50">
        <f t="shared" si="167"/>
        <v>0</v>
      </c>
      <c r="AP50" s="90">
        <f>'Begroting per activiteit'!Q50</f>
        <v>0</v>
      </c>
      <c r="AQ50" s="87"/>
      <c r="AR50" s="50">
        <f t="shared" si="168"/>
        <v>0</v>
      </c>
      <c r="AS50" s="50">
        <f t="shared" si="169"/>
        <v>0</v>
      </c>
      <c r="AT50" s="50">
        <f t="shared" si="170"/>
        <v>0</v>
      </c>
      <c r="AU50" s="50">
        <f t="shared" si="171"/>
        <v>0</v>
      </c>
    </row>
    <row r="51" spans="2:47" x14ac:dyDescent="0.35">
      <c r="B51" s="4"/>
      <c r="C51" s="90">
        <f>'Begroting per activiteit'!D51</f>
        <v>0</v>
      </c>
      <c r="D51" s="87"/>
      <c r="E51" s="50">
        <f t="shared" si="155"/>
        <v>0</v>
      </c>
      <c r="F51" s="90">
        <f>'Begroting per activiteit'!E51</f>
        <v>0</v>
      </c>
      <c r="G51" s="87"/>
      <c r="H51" s="50">
        <f t="shared" si="156"/>
        <v>0</v>
      </c>
      <c r="I51" s="90">
        <f>'Begroting per activiteit'!F51</f>
        <v>0</v>
      </c>
      <c r="J51" s="87"/>
      <c r="K51" s="50">
        <f t="shared" si="157"/>
        <v>0</v>
      </c>
      <c r="L51" s="90">
        <f>'Begroting per activiteit'!G51</f>
        <v>0</v>
      </c>
      <c r="M51" s="87"/>
      <c r="N51" s="50">
        <f t="shared" si="158"/>
        <v>0</v>
      </c>
      <c r="O51" s="90">
        <f>'Begroting per activiteit'!H51</f>
        <v>0</v>
      </c>
      <c r="P51" s="87"/>
      <c r="Q51" s="50">
        <f t="shared" si="159"/>
        <v>0</v>
      </c>
      <c r="R51" s="90">
        <f>'Begroting per activiteit'!I51</f>
        <v>0</v>
      </c>
      <c r="S51" s="87"/>
      <c r="T51" s="50">
        <f t="shared" si="160"/>
        <v>0</v>
      </c>
      <c r="U51" s="90">
        <f>'Begroting per activiteit'!J51</f>
        <v>0</v>
      </c>
      <c r="V51" s="87"/>
      <c r="W51" s="50">
        <f t="shared" si="161"/>
        <v>0</v>
      </c>
      <c r="X51" s="90">
        <f>'Begroting per activiteit'!K51</f>
        <v>0</v>
      </c>
      <c r="Y51" s="87"/>
      <c r="Z51" s="50">
        <f t="shared" si="162"/>
        <v>0</v>
      </c>
      <c r="AA51" s="90">
        <f>'Begroting per activiteit'!L51</f>
        <v>0</v>
      </c>
      <c r="AB51" s="87"/>
      <c r="AC51" s="50">
        <f t="shared" si="163"/>
        <v>0</v>
      </c>
      <c r="AD51" s="90">
        <f>'Begroting per activiteit'!M51</f>
        <v>0</v>
      </c>
      <c r="AE51" s="87"/>
      <c r="AF51" s="50">
        <f t="shared" si="164"/>
        <v>0</v>
      </c>
      <c r="AG51" s="90">
        <f>'Begroting per activiteit'!N51</f>
        <v>0</v>
      </c>
      <c r="AH51" s="87"/>
      <c r="AI51" s="50">
        <f t="shared" si="165"/>
        <v>0</v>
      </c>
      <c r="AJ51" s="90">
        <f>'Begroting per activiteit'!O51</f>
        <v>0</v>
      </c>
      <c r="AK51" s="87"/>
      <c r="AL51" s="50">
        <f t="shared" si="166"/>
        <v>0</v>
      </c>
      <c r="AM51" s="90">
        <f>'Begroting per activiteit'!P51</f>
        <v>0</v>
      </c>
      <c r="AN51" s="87"/>
      <c r="AO51" s="50">
        <f t="shared" si="167"/>
        <v>0</v>
      </c>
      <c r="AP51" s="90">
        <f>'Begroting per activiteit'!Q51</f>
        <v>0</v>
      </c>
      <c r="AQ51" s="87"/>
      <c r="AR51" s="50">
        <f t="shared" si="168"/>
        <v>0</v>
      </c>
      <c r="AS51" s="50">
        <f t="shared" si="169"/>
        <v>0</v>
      </c>
      <c r="AT51" s="50">
        <f t="shared" si="170"/>
        <v>0</v>
      </c>
      <c r="AU51" s="50">
        <f t="shared" si="171"/>
        <v>0</v>
      </c>
    </row>
    <row r="52" spans="2:47" x14ac:dyDescent="0.35">
      <c r="B52" s="4"/>
      <c r="C52" s="90">
        <f>'Begroting per activiteit'!D52</f>
        <v>0</v>
      </c>
      <c r="D52" s="87"/>
      <c r="E52" s="50">
        <f t="shared" si="155"/>
        <v>0</v>
      </c>
      <c r="F52" s="90">
        <f>'Begroting per activiteit'!E52</f>
        <v>0</v>
      </c>
      <c r="G52" s="87"/>
      <c r="H52" s="50">
        <f t="shared" si="156"/>
        <v>0</v>
      </c>
      <c r="I52" s="90">
        <f>'Begroting per activiteit'!F52</f>
        <v>0</v>
      </c>
      <c r="J52" s="87"/>
      <c r="K52" s="50">
        <f t="shared" si="157"/>
        <v>0</v>
      </c>
      <c r="L52" s="90">
        <f>'Begroting per activiteit'!G52</f>
        <v>0</v>
      </c>
      <c r="M52" s="87"/>
      <c r="N52" s="50">
        <f t="shared" si="158"/>
        <v>0</v>
      </c>
      <c r="O52" s="90">
        <f>'Begroting per activiteit'!H52</f>
        <v>0</v>
      </c>
      <c r="P52" s="87"/>
      <c r="Q52" s="50">
        <f t="shared" si="159"/>
        <v>0</v>
      </c>
      <c r="R52" s="90">
        <f>'Begroting per activiteit'!I52</f>
        <v>0</v>
      </c>
      <c r="S52" s="87"/>
      <c r="T52" s="50">
        <f t="shared" si="160"/>
        <v>0</v>
      </c>
      <c r="U52" s="90">
        <f>'Begroting per activiteit'!J52</f>
        <v>0</v>
      </c>
      <c r="V52" s="87"/>
      <c r="W52" s="50">
        <f t="shared" si="161"/>
        <v>0</v>
      </c>
      <c r="X52" s="90">
        <f>'Begroting per activiteit'!K52</f>
        <v>0</v>
      </c>
      <c r="Y52" s="87"/>
      <c r="Z52" s="50">
        <f t="shared" si="162"/>
        <v>0</v>
      </c>
      <c r="AA52" s="90">
        <f>'Begroting per activiteit'!L52</f>
        <v>0</v>
      </c>
      <c r="AB52" s="87"/>
      <c r="AC52" s="50">
        <f t="shared" si="163"/>
        <v>0</v>
      </c>
      <c r="AD52" s="90">
        <f>'Begroting per activiteit'!M52</f>
        <v>0</v>
      </c>
      <c r="AE52" s="87"/>
      <c r="AF52" s="50">
        <f t="shared" si="164"/>
        <v>0</v>
      </c>
      <c r="AG52" s="90">
        <f>'Begroting per activiteit'!N52</f>
        <v>0</v>
      </c>
      <c r="AH52" s="87"/>
      <c r="AI52" s="50">
        <f t="shared" si="165"/>
        <v>0</v>
      </c>
      <c r="AJ52" s="90">
        <f>'Begroting per activiteit'!O52</f>
        <v>0</v>
      </c>
      <c r="AK52" s="87"/>
      <c r="AL52" s="50">
        <f t="shared" si="166"/>
        <v>0</v>
      </c>
      <c r="AM52" s="90">
        <f>'Begroting per activiteit'!P52</f>
        <v>0</v>
      </c>
      <c r="AN52" s="87"/>
      <c r="AO52" s="50">
        <f t="shared" si="167"/>
        <v>0</v>
      </c>
      <c r="AP52" s="90">
        <f>'Begroting per activiteit'!Q52</f>
        <v>0</v>
      </c>
      <c r="AQ52" s="87"/>
      <c r="AR52" s="50">
        <f t="shared" si="168"/>
        <v>0</v>
      </c>
      <c r="AS52" s="50">
        <f t="shared" si="169"/>
        <v>0</v>
      </c>
      <c r="AT52" s="50">
        <f t="shared" si="170"/>
        <v>0</v>
      </c>
      <c r="AU52" s="50">
        <f t="shared" si="171"/>
        <v>0</v>
      </c>
    </row>
    <row r="53" spans="2:47" x14ac:dyDescent="0.35">
      <c r="B53" s="4" t="s">
        <v>46</v>
      </c>
      <c r="C53" s="90">
        <f>'Begroting per activiteit'!D53</f>
        <v>0</v>
      </c>
      <c r="D53" s="87"/>
      <c r="E53" s="50">
        <f t="shared" si="155"/>
        <v>0</v>
      </c>
      <c r="F53" s="90">
        <f>'Begroting per activiteit'!E53</f>
        <v>0</v>
      </c>
      <c r="G53" s="87"/>
      <c r="H53" s="50">
        <f t="shared" si="156"/>
        <v>0</v>
      </c>
      <c r="I53" s="90">
        <f>'Begroting per activiteit'!F53</f>
        <v>0</v>
      </c>
      <c r="J53" s="87"/>
      <c r="K53" s="50">
        <f t="shared" si="157"/>
        <v>0</v>
      </c>
      <c r="L53" s="90">
        <f>'Begroting per activiteit'!G53</f>
        <v>0</v>
      </c>
      <c r="M53" s="87"/>
      <c r="N53" s="50">
        <f t="shared" si="158"/>
        <v>0</v>
      </c>
      <c r="O53" s="90">
        <f>'Begroting per activiteit'!H53</f>
        <v>0</v>
      </c>
      <c r="P53" s="87"/>
      <c r="Q53" s="50">
        <f t="shared" si="159"/>
        <v>0</v>
      </c>
      <c r="R53" s="90">
        <f>'Begroting per activiteit'!I53</f>
        <v>0</v>
      </c>
      <c r="S53" s="87"/>
      <c r="T53" s="50">
        <f t="shared" si="160"/>
        <v>0</v>
      </c>
      <c r="U53" s="90">
        <f>'Begroting per activiteit'!J53</f>
        <v>0</v>
      </c>
      <c r="V53" s="87"/>
      <c r="W53" s="50">
        <f t="shared" si="161"/>
        <v>0</v>
      </c>
      <c r="X53" s="90">
        <f>'Begroting per activiteit'!K53</f>
        <v>0</v>
      </c>
      <c r="Y53" s="87"/>
      <c r="Z53" s="50">
        <f t="shared" si="162"/>
        <v>0</v>
      </c>
      <c r="AA53" s="90">
        <f>'Begroting per activiteit'!L53</f>
        <v>0</v>
      </c>
      <c r="AB53" s="87"/>
      <c r="AC53" s="50">
        <f t="shared" si="163"/>
        <v>0</v>
      </c>
      <c r="AD53" s="90">
        <f>'Begroting per activiteit'!M53</f>
        <v>0</v>
      </c>
      <c r="AE53" s="87"/>
      <c r="AF53" s="50">
        <f t="shared" si="164"/>
        <v>0</v>
      </c>
      <c r="AG53" s="90">
        <f>'Begroting per activiteit'!N53</f>
        <v>0</v>
      </c>
      <c r="AH53" s="87"/>
      <c r="AI53" s="50">
        <f t="shared" si="165"/>
        <v>0</v>
      </c>
      <c r="AJ53" s="90">
        <f>'Begroting per activiteit'!O53</f>
        <v>0</v>
      </c>
      <c r="AK53" s="87"/>
      <c r="AL53" s="50">
        <f t="shared" si="166"/>
        <v>0</v>
      </c>
      <c r="AM53" s="90">
        <f>'Begroting per activiteit'!P53</f>
        <v>0</v>
      </c>
      <c r="AN53" s="87"/>
      <c r="AO53" s="50">
        <f t="shared" si="167"/>
        <v>0</v>
      </c>
      <c r="AP53" s="90">
        <f>'Begroting per activiteit'!Q53</f>
        <v>0</v>
      </c>
      <c r="AQ53" s="87"/>
      <c r="AR53" s="50">
        <f t="shared" si="168"/>
        <v>0</v>
      </c>
      <c r="AS53" s="50">
        <f t="shared" si="169"/>
        <v>0</v>
      </c>
      <c r="AT53" s="50">
        <f t="shared" si="170"/>
        <v>0</v>
      </c>
      <c r="AU53" s="50">
        <f t="shared" si="171"/>
        <v>0</v>
      </c>
    </row>
    <row r="54" spans="2:47" ht="15" thickBot="1" x14ac:dyDescent="0.4">
      <c r="B54" s="3" t="s">
        <v>16</v>
      </c>
      <c r="C54" s="57">
        <f>SUM(C44:C53)</f>
        <v>0</v>
      </c>
      <c r="D54" s="57">
        <f t="shared" ref="D54:AR54" si="172">SUM(D44:D53)</f>
        <v>0</v>
      </c>
      <c r="E54" s="57">
        <f t="shared" si="172"/>
        <v>0</v>
      </c>
      <c r="F54" s="57">
        <f t="shared" si="172"/>
        <v>0</v>
      </c>
      <c r="G54" s="57">
        <f t="shared" si="172"/>
        <v>0</v>
      </c>
      <c r="H54" s="57">
        <f t="shared" si="172"/>
        <v>0</v>
      </c>
      <c r="I54" s="57">
        <f t="shared" si="172"/>
        <v>0</v>
      </c>
      <c r="J54" s="57">
        <f t="shared" si="172"/>
        <v>0</v>
      </c>
      <c r="K54" s="57">
        <f t="shared" si="172"/>
        <v>0</v>
      </c>
      <c r="L54" s="57">
        <f t="shared" si="172"/>
        <v>0</v>
      </c>
      <c r="M54" s="57">
        <f t="shared" si="172"/>
        <v>0</v>
      </c>
      <c r="N54" s="57">
        <f t="shared" si="172"/>
        <v>0</v>
      </c>
      <c r="O54" s="57">
        <f t="shared" si="172"/>
        <v>0</v>
      </c>
      <c r="P54" s="57">
        <f t="shared" si="172"/>
        <v>0</v>
      </c>
      <c r="Q54" s="57">
        <f t="shared" si="172"/>
        <v>0</v>
      </c>
      <c r="R54" s="57">
        <f t="shared" si="172"/>
        <v>0</v>
      </c>
      <c r="S54" s="57">
        <f t="shared" si="172"/>
        <v>0</v>
      </c>
      <c r="T54" s="57">
        <f t="shared" si="172"/>
        <v>0</v>
      </c>
      <c r="U54" s="57">
        <f t="shared" si="172"/>
        <v>0</v>
      </c>
      <c r="V54" s="57">
        <f t="shared" si="172"/>
        <v>0</v>
      </c>
      <c r="W54" s="57">
        <f t="shared" si="172"/>
        <v>0</v>
      </c>
      <c r="X54" s="57">
        <f t="shared" si="172"/>
        <v>0</v>
      </c>
      <c r="Y54" s="57">
        <f t="shared" si="172"/>
        <v>0</v>
      </c>
      <c r="Z54" s="57">
        <f t="shared" si="172"/>
        <v>0</v>
      </c>
      <c r="AA54" s="57">
        <f t="shared" si="172"/>
        <v>0</v>
      </c>
      <c r="AB54" s="57">
        <f t="shared" si="172"/>
        <v>0</v>
      </c>
      <c r="AC54" s="57">
        <f t="shared" si="172"/>
        <v>0</v>
      </c>
      <c r="AD54" s="57">
        <f t="shared" si="172"/>
        <v>0</v>
      </c>
      <c r="AE54" s="57">
        <f t="shared" si="172"/>
        <v>0</v>
      </c>
      <c r="AF54" s="57">
        <f t="shared" si="172"/>
        <v>0</v>
      </c>
      <c r="AG54" s="57">
        <f t="shared" si="172"/>
        <v>0</v>
      </c>
      <c r="AH54" s="57">
        <f t="shared" si="172"/>
        <v>0</v>
      </c>
      <c r="AI54" s="57">
        <f t="shared" si="172"/>
        <v>0</v>
      </c>
      <c r="AJ54" s="57">
        <f t="shared" si="172"/>
        <v>0</v>
      </c>
      <c r="AK54" s="57">
        <f t="shared" si="172"/>
        <v>0</v>
      </c>
      <c r="AL54" s="57">
        <f t="shared" si="172"/>
        <v>0</v>
      </c>
      <c r="AM54" s="57">
        <f t="shared" si="172"/>
        <v>0</v>
      </c>
      <c r="AN54" s="57">
        <f t="shared" si="172"/>
        <v>0</v>
      </c>
      <c r="AO54" s="57">
        <f t="shared" si="172"/>
        <v>0</v>
      </c>
      <c r="AP54" s="57">
        <f t="shared" si="172"/>
        <v>0</v>
      </c>
      <c r="AQ54" s="57">
        <f t="shared" si="172"/>
        <v>0</v>
      </c>
      <c r="AR54" s="57">
        <f t="shared" si="172"/>
        <v>0</v>
      </c>
      <c r="AS54" s="57">
        <f t="shared" si="169"/>
        <v>0</v>
      </c>
      <c r="AT54" s="57">
        <f t="shared" si="170"/>
        <v>0</v>
      </c>
      <c r="AU54" s="57">
        <f t="shared" si="171"/>
        <v>0</v>
      </c>
    </row>
    <row r="55" spans="2:47" ht="15" thickBot="1" x14ac:dyDescent="0.4"/>
    <row r="56" spans="2:47" x14ac:dyDescent="0.35">
      <c r="B56" s="43" t="s">
        <v>71</v>
      </c>
      <c r="C56" s="44" t="s">
        <v>1</v>
      </c>
      <c r="D56" s="44"/>
      <c r="E56" s="44"/>
      <c r="F56" s="44" t="s">
        <v>2</v>
      </c>
      <c r="G56" s="44"/>
      <c r="H56" s="44"/>
      <c r="I56" s="44" t="s">
        <v>3</v>
      </c>
      <c r="J56" s="44"/>
      <c r="K56" s="44"/>
      <c r="L56" s="44" t="s">
        <v>4</v>
      </c>
      <c r="M56" s="44"/>
      <c r="N56" s="44"/>
      <c r="O56" s="44" t="s">
        <v>5</v>
      </c>
      <c r="P56" s="44"/>
      <c r="Q56" s="44"/>
      <c r="R56" s="44" t="s">
        <v>6</v>
      </c>
      <c r="S56" s="44"/>
      <c r="T56" s="44"/>
      <c r="U56" s="44" t="s">
        <v>7</v>
      </c>
      <c r="V56" s="44"/>
      <c r="W56" s="44"/>
      <c r="X56" s="44" t="s">
        <v>8</v>
      </c>
      <c r="Y56" s="46"/>
      <c r="Z56" s="44"/>
      <c r="AA56" s="46"/>
      <c r="AB56" s="46"/>
      <c r="AC56" s="44"/>
      <c r="AD56" s="46"/>
      <c r="AE56" s="46"/>
      <c r="AF56" s="44"/>
      <c r="AG56" s="46"/>
      <c r="AH56" s="46"/>
      <c r="AI56" s="44"/>
      <c r="AJ56" s="46"/>
      <c r="AK56" s="46"/>
      <c r="AL56" s="44"/>
      <c r="AM56" s="46"/>
      <c r="AN56" s="46"/>
      <c r="AO56" s="44"/>
      <c r="AP56" s="46"/>
      <c r="AQ56" s="46"/>
      <c r="AR56" s="44"/>
      <c r="AS56" s="44"/>
      <c r="AT56" s="44"/>
      <c r="AU56" s="44"/>
    </row>
    <row r="57" spans="2:47" x14ac:dyDescent="0.35">
      <c r="B57" s="2" t="s">
        <v>67</v>
      </c>
      <c r="C57" s="90">
        <f>'Begroting per activiteit'!D57</f>
        <v>0</v>
      </c>
      <c r="D57" s="87"/>
      <c r="E57" s="50">
        <f t="shared" ref="E57:E66" si="173">C57-D57</f>
        <v>0</v>
      </c>
      <c r="F57" s="90">
        <f>'Begroting per activiteit'!E57</f>
        <v>0</v>
      </c>
      <c r="G57" s="87"/>
      <c r="H57" s="50">
        <f t="shared" ref="H57:H66" si="174">F57-G57</f>
        <v>0</v>
      </c>
      <c r="I57" s="90">
        <f>'Begroting per activiteit'!F57</f>
        <v>0</v>
      </c>
      <c r="J57" s="87"/>
      <c r="K57" s="50">
        <f t="shared" ref="K57:K66" si="175">I57-J57</f>
        <v>0</v>
      </c>
      <c r="L57" s="90">
        <f>'Begroting per activiteit'!G57</f>
        <v>0</v>
      </c>
      <c r="M57" s="87"/>
      <c r="N57" s="50">
        <f t="shared" ref="N57:N66" si="176">L57-M57</f>
        <v>0</v>
      </c>
      <c r="O57" s="90">
        <f>'Begroting per activiteit'!H57</f>
        <v>0</v>
      </c>
      <c r="P57" s="87"/>
      <c r="Q57" s="50">
        <f t="shared" ref="Q57:Q66" si="177">O57-P57</f>
        <v>0</v>
      </c>
      <c r="R57" s="90">
        <f>'Begroting per activiteit'!I57</f>
        <v>0</v>
      </c>
      <c r="S57" s="87"/>
      <c r="T57" s="50">
        <f t="shared" ref="T57:T66" si="178">R57-S57</f>
        <v>0</v>
      </c>
      <c r="U57" s="90">
        <f>'Begroting per activiteit'!J57</f>
        <v>0</v>
      </c>
      <c r="V57" s="87"/>
      <c r="W57" s="50">
        <f t="shared" ref="W57:W66" si="179">U57-V57</f>
        <v>0</v>
      </c>
      <c r="X57" s="90">
        <f>'Begroting per activiteit'!K57</f>
        <v>0</v>
      </c>
      <c r="Y57" s="87"/>
      <c r="Z57" s="50">
        <f t="shared" ref="Z57:Z66" si="180">X57-Y57</f>
        <v>0</v>
      </c>
      <c r="AA57" s="90">
        <f>'Begroting per activiteit'!L57</f>
        <v>0</v>
      </c>
      <c r="AB57" s="87"/>
      <c r="AC57" s="50">
        <f t="shared" ref="AC57:AC66" si="181">AA57-AB57</f>
        <v>0</v>
      </c>
      <c r="AD57" s="90">
        <f>'Begroting per activiteit'!M57</f>
        <v>0</v>
      </c>
      <c r="AE57" s="87"/>
      <c r="AF57" s="50">
        <f t="shared" ref="AF57:AF66" si="182">AD57-AE57</f>
        <v>0</v>
      </c>
      <c r="AG57" s="90">
        <f>'Begroting per activiteit'!N57</f>
        <v>0</v>
      </c>
      <c r="AH57" s="87"/>
      <c r="AI57" s="50">
        <f t="shared" ref="AI57:AI66" si="183">AG57-AH57</f>
        <v>0</v>
      </c>
      <c r="AJ57" s="90">
        <f>'Begroting per activiteit'!O57</f>
        <v>0</v>
      </c>
      <c r="AK57" s="87"/>
      <c r="AL57" s="50">
        <f t="shared" ref="AL57:AL66" si="184">AJ57-AK57</f>
        <v>0</v>
      </c>
      <c r="AM57" s="90">
        <f>'Begroting per activiteit'!P57</f>
        <v>0</v>
      </c>
      <c r="AN57" s="87"/>
      <c r="AO57" s="50">
        <f t="shared" ref="AO57:AO66" si="185">AM57-AN57</f>
        <v>0</v>
      </c>
      <c r="AP57" s="90">
        <f>'Begroting per activiteit'!Q57</f>
        <v>0</v>
      </c>
      <c r="AQ57" s="87"/>
      <c r="AR57" s="50">
        <f t="shared" ref="AR57:AR66" si="186">AP57-AQ57</f>
        <v>0</v>
      </c>
      <c r="AS57" s="50">
        <f t="shared" ref="AS57:AS67" si="187">C57+F57+I57+L57+O57+R57+U57+X57+AA57+AD57+AG57+AJ57+AM57+AP57</f>
        <v>0</v>
      </c>
      <c r="AT57" s="50">
        <f t="shared" ref="AT57:AT67" si="188">D57+G57+J57+M57+P57+S57+V57+Y57+AE57+AH57+AK57+AN57+AQ57</f>
        <v>0</v>
      </c>
      <c r="AU57" s="50">
        <f t="shared" ref="AU57:AU67" si="189">E57+H57+K57+N57+Q57+T57+W57+Z57+AC57+AF57+AI57+AL57+AO57+AR57</f>
        <v>0</v>
      </c>
    </row>
    <row r="58" spans="2:47" x14ac:dyDescent="0.35">
      <c r="B58" s="2" t="s">
        <v>73</v>
      </c>
      <c r="C58" s="90">
        <f>'Begroting per activiteit'!D58</f>
        <v>0</v>
      </c>
      <c r="D58" s="87"/>
      <c r="E58" s="50">
        <f t="shared" si="173"/>
        <v>0</v>
      </c>
      <c r="F58" s="90">
        <f>'Begroting per activiteit'!E58</f>
        <v>0</v>
      </c>
      <c r="G58" s="87"/>
      <c r="H58" s="50">
        <f t="shared" si="174"/>
        <v>0</v>
      </c>
      <c r="I58" s="90">
        <f>'Begroting per activiteit'!F58</f>
        <v>0</v>
      </c>
      <c r="J58" s="87"/>
      <c r="K58" s="50">
        <f t="shared" si="175"/>
        <v>0</v>
      </c>
      <c r="L58" s="90">
        <f>'Begroting per activiteit'!G58</f>
        <v>0</v>
      </c>
      <c r="M58" s="87"/>
      <c r="N58" s="50">
        <f t="shared" si="176"/>
        <v>0</v>
      </c>
      <c r="O58" s="90">
        <f>'Begroting per activiteit'!H58</f>
        <v>0</v>
      </c>
      <c r="P58" s="87"/>
      <c r="Q58" s="50">
        <f t="shared" si="177"/>
        <v>0</v>
      </c>
      <c r="R58" s="90">
        <f>'Begroting per activiteit'!I58</f>
        <v>0</v>
      </c>
      <c r="S58" s="87"/>
      <c r="T58" s="50">
        <f t="shared" si="178"/>
        <v>0</v>
      </c>
      <c r="U58" s="90">
        <f>'Begroting per activiteit'!J58</f>
        <v>0</v>
      </c>
      <c r="V58" s="87"/>
      <c r="W58" s="50">
        <f t="shared" si="179"/>
        <v>0</v>
      </c>
      <c r="X58" s="90">
        <f>'Begroting per activiteit'!K58</f>
        <v>0</v>
      </c>
      <c r="Y58" s="87"/>
      <c r="Z58" s="50">
        <f t="shared" si="180"/>
        <v>0</v>
      </c>
      <c r="AA58" s="90">
        <f>'Begroting per activiteit'!L58</f>
        <v>0</v>
      </c>
      <c r="AB58" s="87"/>
      <c r="AC58" s="50">
        <f t="shared" si="181"/>
        <v>0</v>
      </c>
      <c r="AD58" s="90">
        <f>'Begroting per activiteit'!M58</f>
        <v>0</v>
      </c>
      <c r="AE58" s="87"/>
      <c r="AF58" s="50">
        <f t="shared" si="182"/>
        <v>0</v>
      </c>
      <c r="AG58" s="90">
        <f>'Begroting per activiteit'!N58</f>
        <v>0</v>
      </c>
      <c r="AH58" s="87"/>
      <c r="AI58" s="50">
        <f t="shared" si="183"/>
        <v>0</v>
      </c>
      <c r="AJ58" s="90">
        <f>'Begroting per activiteit'!O58</f>
        <v>0</v>
      </c>
      <c r="AK58" s="87"/>
      <c r="AL58" s="50">
        <f t="shared" si="184"/>
        <v>0</v>
      </c>
      <c r="AM58" s="90">
        <f>'Begroting per activiteit'!P58</f>
        <v>0</v>
      </c>
      <c r="AN58" s="87"/>
      <c r="AO58" s="50">
        <f t="shared" si="185"/>
        <v>0</v>
      </c>
      <c r="AP58" s="90">
        <f>'Begroting per activiteit'!Q58</f>
        <v>0</v>
      </c>
      <c r="AQ58" s="87"/>
      <c r="AR58" s="50">
        <f t="shared" si="186"/>
        <v>0</v>
      </c>
      <c r="AS58" s="50">
        <f t="shared" si="187"/>
        <v>0</v>
      </c>
      <c r="AT58" s="50">
        <f t="shared" si="188"/>
        <v>0</v>
      </c>
      <c r="AU58" s="50">
        <f t="shared" si="189"/>
        <v>0</v>
      </c>
    </row>
    <row r="59" spans="2:47" x14ac:dyDescent="0.35">
      <c r="B59" s="2"/>
      <c r="C59" s="90">
        <f>'Begroting per activiteit'!D59</f>
        <v>0</v>
      </c>
      <c r="D59" s="87"/>
      <c r="E59" s="50">
        <f t="shared" si="173"/>
        <v>0</v>
      </c>
      <c r="F59" s="90">
        <f>'Begroting per activiteit'!E59</f>
        <v>0</v>
      </c>
      <c r="G59" s="87"/>
      <c r="H59" s="50">
        <f t="shared" si="174"/>
        <v>0</v>
      </c>
      <c r="I59" s="90">
        <f>'Begroting per activiteit'!F59</f>
        <v>0</v>
      </c>
      <c r="J59" s="87"/>
      <c r="K59" s="50">
        <f t="shared" si="175"/>
        <v>0</v>
      </c>
      <c r="L59" s="90">
        <f>'Begroting per activiteit'!G59</f>
        <v>0</v>
      </c>
      <c r="M59" s="87"/>
      <c r="N59" s="50">
        <f t="shared" si="176"/>
        <v>0</v>
      </c>
      <c r="O59" s="90">
        <f>'Begroting per activiteit'!H59</f>
        <v>0</v>
      </c>
      <c r="P59" s="87"/>
      <c r="Q59" s="50">
        <f t="shared" si="177"/>
        <v>0</v>
      </c>
      <c r="R59" s="90">
        <f>'Begroting per activiteit'!I59</f>
        <v>0</v>
      </c>
      <c r="S59" s="87"/>
      <c r="T59" s="50">
        <f t="shared" si="178"/>
        <v>0</v>
      </c>
      <c r="U59" s="90">
        <f>'Begroting per activiteit'!J59</f>
        <v>0</v>
      </c>
      <c r="V59" s="87"/>
      <c r="W59" s="50">
        <f t="shared" si="179"/>
        <v>0</v>
      </c>
      <c r="X59" s="90">
        <f>'Begroting per activiteit'!K59</f>
        <v>0</v>
      </c>
      <c r="Y59" s="87"/>
      <c r="Z59" s="50">
        <f t="shared" si="180"/>
        <v>0</v>
      </c>
      <c r="AA59" s="90">
        <f>'Begroting per activiteit'!L59</f>
        <v>0</v>
      </c>
      <c r="AB59" s="87"/>
      <c r="AC59" s="50">
        <f t="shared" si="181"/>
        <v>0</v>
      </c>
      <c r="AD59" s="90">
        <f>'Begroting per activiteit'!M59</f>
        <v>0</v>
      </c>
      <c r="AE59" s="87"/>
      <c r="AF59" s="50">
        <f t="shared" si="182"/>
        <v>0</v>
      </c>
      <c r="AG59" s="90">
        <f>'Begroting per activiteit'!N59</f>
        <v>0</v>
      </c>
      <c r="AH59" s="87"/>
      <c r="AI59" s="50">
        <f t="shared" si="183"/>
        <v>0</v>
      </c>
      <c r="AJ59" s="90">
        <f>'Begroting per activiteit'!O59</f>
        <v>0</v>
      </c>
      <c r="AK59" s="87"/>
      <c r="AL59" s="50">
        <f t="shared" si="184"/>
        <v>0</v>
      </c>
      <c r="AM59" s="90">
        <f>'Begroting per activiteit'!P59</f>
        <v>0</v>
      </c>
      <c r="AN59" s="87"/>
      <c r="AO59" s="50">
        <f t="shared" si="185"/>
        <v>0</v>
      </c>
      <c r="AP59" s="90">
        <f>'Begroting per activiteit'!Q59</f>
        <v>0</v>
      </c>
      <c r="AQ59" s="87"/>
      <c r="AR59" s="50">
        <f t="shared" si="186"/>
        <v>0</v>
      </c>
      <c r="AS59" s="50">
        <f t="shared" si="187"/>
        <v>0</v>
      </c>
      <c r="AT59" s="50">
        <f t="shared" si="188"/>
        <v>0</v>
      </c>
      <c r="AU59" s="50">
        <f t="shared" si="189"/>
        <v>0</v>
      </c>
    </row>
    <row r="60" spans="2:47" x14ac:dyDescent="0.35">
      <c r="B60" s="2"/>
      <c r="C60" s="90">
        <f>'Begroting per activiteit'!D60</f>
        <v>0</v>
      </c>
      <c r="D60" s="87"/>
      <c r="E60" s="50">
        <f t="shared" si="173"/>
        <v>0</v>
      </c>
      <c r="F60" s="90">
        <f>'Begroting per activiteit'!E60</f>
        <v>0</v>
      </c>
      <c r="G60" s="87"/>
      <c r="H60" s="50">
        <f t="shared" si="174"/>
        <v>0</v>
      </c>
      <c r="I60" s="90">
        <f>'Begroting per activiteit'!F60</f>
        <v>0</v>
      </c>
      <c r="J60" s="87"/>
      <c r="K60" s="50">
        <f t="shared" si="175"/>
        <v>0</v>
      </c>
      <c r="L60" s="90">
        <f>'Begroting per activiteit'!G60</f>
        <v>0</v>
      </c>
      <c r="M60" s="87"/>
      <c r="N60" s="50">
        <f t="shared" si="176"/>
        <v>0</v>
      </c>
      <c r="O60" s="90">
        <f>'Begroting per activiteit'!H60</f>
        <v>0</v>
      </c>
      <c r="P60" s="87"/>
      <c r="Q60" s="50">
        <f t="shared" si="177"/>
        <v>0</v>
      </c>
      <c r="R60" s="90">
        <f>'Begroting per activiteit'!I60</f>
        <v>0</v>
      </c>
      <c r="S60" s="87"/>
      <c r="T60" s="50">
        <f t="shared" si="178"/>
        <v>0</v>
      </c>
      <c r="U60" s="90">
        <f>'Begroting per activiteit'!J60</f>
        <v>0</v>
      </c>
      <c r="V60" s="87"/>
      <c r="W60" s="50">
        <f t="shared" si="179"/>
        <v>0</v>
      </c>
      <c r="X60" s="90">
        <f>'Begroting per activiteit'!K60</f>
        <v>0</v>
      </c>
      <c r="Y60" s="87"/>
      <c r="Z60" s="50">
        <f t="shared" si="180"/>
        <v>0</v>
      </c>
      <c r="AA60" s="90">
        <f>'Begroting per activiteit'!L60</f>
        <v>0</v>
      </c>
      <c r="AB60" s="87"/>
      <c r="AC60" s="50">
        <f t="shared" si="181"/>
        <v>0</v>
      </c>
      <c r="AD60" s="90">
        <f>'Begroting per activiteit'!M60</f>
        <v>0</v>
      </c>
      <c r="AE60" s="87"/>
      <c r="AF60" s="50">
        <f t="shared" si="182"/>
        <v>0</v>
      </c>
      <c r="AG60" s="90">
        <f>'Begroting per activiteit'!N60</f>
        <v>0</v>
      </c>
      <c r="AH60" s="87"/>
      <c r="AI60" s="50">
        <f t="shared" si="183"/>
        <v>0</v>
      </c>
      <c r="AJ60" s="90">
        <f>'Begroting per activiteit'!O60</f>
        <v>0</v>
      </c>
      <c r="AK60" s="87"/>
      <c r="AL60" s="50">
        <f t="shared" si="184"/>
        <v>0</v>
      </c>
      <c r="AM60" s="90">
        <f>'Begroting per activiteit'!P60</f>
        <v>0</v>
      </c>
      <c r="AN60" s="87"/>
      <c r="AO60" s="50">
        <f t="shared" si="185"/>
        <v>0</v>
      </c>
      <c r="AP60" s="90">
        <f>'Begroting per activiteit'!Q60</f>
        <v>0</v>
      </c>
      <c r="AQ60" s="87"/>
      <c r="AR60" s="50">
        <f t="shared" si="186"/>
        <v>0</v>
      </c>
      <c r="AS60" s="50">
        <f t="shared" si="187"/>
        <v>0</v>
      </c>
      <c r="AT60" s="50">
        <f t="shared" si="188"/>
        <v>0</v>
      </c>
      <c r="AU60" s="50">
        <f t="shared" si="189"/>
        <v>0</v>
      </c>
    </row>
    <row r="61" spans="2:47" x14ac:dyDescent="0.35">
      <c r="B61" s="2"/>
      <c r="C61" s="90">
        <f>'Begroting per activiteit'!D61</f>
        <v>0</v>
      </c>
      <c r="D61" s="87"/>
      <c r="E61" s="50">
        <f t="shared" si="173"/>
        <v>0</v>
      </c>
      <c r="F61" s="90">
        <f>'Begroting per activiteit'!E61</f>
        <v>0</v>
      </c>
      <c r="G61" s="87"/>
      <c r="H61" s="50">
        <f t="shared" si="174"/>
        <v>0</v>
      </c>
      <c r="I61" s="90">
        <f>'Begroting per activiteit'!F61</f>
        <v>0</v>
      </c>
      <c r="J61" s="87"/>
      <c r="K61" s="50">
        <f t="shared" si="175"/>
        <v>0</v>
      </c>
      <c r="L61" s="90">
        <f>'Begroting per activiteit'!G61</f>
        <v>0</v>
      </c>
      <c r="M61" s="87"/>
      <c r="N61" s="50">
        <f t="shared" si="176"/>
        <v>0</v>
      </c>
      <c r="O61" s="90">
        <f>'Begroting per activiteit'!H61</f>
        <v>0</v>
      </c>
      <c r="P61" s="87"/>
      <c r="Q61" s="50">
        <f t="shared" si="177"/>
        <v>0</v>
      </c>
      <c r="R61" s="90">
        <f>'Begroting per activiteit'!I61</f>
        <v>0</v>
      </c>
      <c r="S61" s="87"/>
      <c r="T61" s="50">
        <f t="shared" si="178"/>
        <v>0</v>
      </c>
      <c r="U61" s="90">
        <f>'Begroting per activiteit'!J61</f>
        <v>0</v>
      </c>
      <c r="V61" s="87"/>
      <c r="W61" s="50">
        <f t="shared" si="179"/>
        <v>0</v>
      </c>
      <c r="X61" s="90">
        <f>'Begroting per activiteit'!K61</f>
        <v>0</v>
      </c>
      <c r="Y61" s="87"/>
      <c r="Z61" s="50">
        <f t="shared" si="180"/>
        <v>0</v>
      </c>
      <c r="AA61" s="90">
        <f>'Begroting per activiteit'!L61</f>
        <v>0</v>
      </c>
      <c r="AB61" s="87"/>
      <c r="AC61" s="50">
        <f t="shared" si="181"/>
        <v>0</v>
      </c>
      <c r="AD61" s="90">
        <f>'Begroting per activiteit'!M61</f>
        <v>0</v>
      </c>
      <c r="AE61" s="87"/>
      <c r="AF61" s="50">
        <f t="shared" si="182"/>
        <v>0</v>
      </c>
      <c r="AG61" s="90">
        <f>'Begroting per activiteit'!N61</f>
        <v>0</v>
      </c>
      <c r="AH61" s="87"/>
      <c r="AI61" s="50">
        <f t="shared" si="183"/>
        <v>0</v>
      </c>
      <c r="AJ61" s="90">
        <f>'Begroting per activiteit'!O61</f>
        <v>0</v>
      </c>
      <c r="AK61" s="87"/>
      <c r="AL61" s="50">
        <f t="shared" si="184"/>
        <v>0</v>
      </c>
      <c r="AM61" s="90">
        <f>'Begroting per activiteit'!P61</f>
        <v>0</v>
      </c>
      <c r="AN61" s="87"/>
      <c r="AO61" s="50">
        <f t="shared" si="185"/>
        <v>0</v>
      </c>
      <c r="AP61" s="90">
        <f>'Begroting per activiteit'!Q61</f>
        <v>0</v>
      </c>
      <c r="AQ61" s="87"/>
      <c r="AR61" s="50">
        <f t="shared" si="186"/>
        <v>0</v>
      </c>
      <c r="AS61" s="50">
        <f t="shared" si="187"/>
        <v>0</v>
      </c>
      <c r="AT61" s="50">
        <f t="shared" si="188"/>
        <v>0</v>
      </c>
      <c r="AU61" s="50">
        <f t="shared" si="189"/>
        <v>0</v>
      </c>
    </row>
    <row r="62" spans="2:47" x14ac:dyDescent="0.35">
      <c r="B62" s="2"/>
      <c r="C62" s="90">
        <f>'Begroting per activiteit'!D62</f>
        <v>0</v>
      </c>
      <c r="D62" s="87"/>
      <c r="E62" s="50">
        <f t="shared" si="173"/>
        <v>0</v>
      </c>
      <c r="F62" s="90">
        <f>'Begroting per activiteit'!E62</f>
        <v>0</v>
      </c>
      <c r="G62" s="87"/>
      <c r="H62" s="50">
        <f t="shared" si="174"/>
        <v>0</v>
      </c>
      <c r="I62" s="90">
        <f>'Begroting per activiteit'!F62</f>
        <v>0</v>
      </c>
      <c r="J62" s="87"/>
      <c r="K62" s="50">
        <f t="shared" si="175"/>
        <v>0</v>
      </c>
      <c r="L62" s="90">
        <f>'Begroting per activiteit'!G62</f>
        <v>0</v>
      </c>
      <c r="M62" s="87"/>
      <c r="N62" s="50">
        <f t="shared" si="176"/>
        <v>0</v>
      </c>
      <c r="O62" s="90">
        <f>'Begroting per activiteit'!H62</f>
        <v>0</v>
      </c>
      <c r="P62" s="87"/>
      <c r="Q62" s="50">
        <f t="shared" si="177"/>
        <v>0</v>
      </c>
      <c r="R62" s="90">
        <f>'Begroting per activiteit'!I62</f>
        <v>0</v>
      </c>
      <c r="S62" s="87"/>
      <c r="T62" s="50">
        <f t="shared" si="178"/>
        <v>0</v>
      </c>
      <c r="U62" s="90">
        <f>'Begroting per activiteit'!J62</f>
        <v>0</v>
      </c>
      <c r="V62" s="87"/>
      <c r="W62" s="50">
        <f t="shared" si="179"/>
        <v>0</v>
      </c>
      <c r="X62" s="90">
        <f>'Begroting per activiteit'!K62</f>
        <v>0</v>
      </c>
      <c r="Y62" s="87"/>
      <c r="Z62" s="50">
        <f t="shared" si="180"/>
        <v>0</v>
      </c>
      <c r="AA62" s="90">
        <f>'Begroting per activiteit'!L62</f>
        <v>0</v>
      </c>
      <c r="AB62" s="87"/>
      <c r="AC62" s="50">
        <f t="shared" si="181"/>
        <v>0</v>
      </c>
      <c r="AD62" s="90">
        <f>'Begroting per activiteit'!M62</f>
        <v>0</v>
      </c>
      <c r="AE62" s="87"/>
      <c r="AF62" s="50">
        <f t="shared" si="182"/>
        <v>0</v>
      </c>
      <c r="AG62" s="90">
        <f>'Begroting per activiteit'!N62</f>
        <v>0</v>
      </c>
      <c r="AH62" s="87"/>
      <c r="AI62" s="50">
        <f t="shared" si="183"/>
        <v>0</v>
      </c>
      <c r="AJ62" s="90">
        <f>'Begroting per activiteit'!O62</f>
        <v>0</v>
      </c>
      <c r="AK62" s="87"/>
      <c r="AL62" s="50">
        <f t="shared" si="184"/>
        <v>0</v>
      </c>
      <c r="AM62" s="90">
        <f>'Begroting per activiteit'!P62</f>
        <v>0</v>
      </c>
      <c r="AN62" s="87"/>
      <c r="AO62" s="50">
        <f t="shared" si="185"/>
        <v>0</v>
      </c>
      <c r="AP62" s="90">
        <f>'Begroting per activiteit'!Q62</f>
        <v>0</v>
      </c>
      <c r="AQ62" s="87"/>
      <c r="AR62" s="50">
        <f t="shared" si="186"/>
        <v>0</v>
      </c>
      <c r="AS62" s="50">
        <f t="shared" si="187"/>
        <v>0</v>
      </c>
      <c r="AT62" s="50">
        <f t="shared" si="188"/>
        <v>0</v>
      </c>
      <c r="AU62" s="50">
        <f t="shared" si="189"/>
        <v>0</v>
      </c>
    </row>
    <row r="63" spans="2:47" x14ac:dyDescent="0.35">
      <c r="B63" s="2"/>
      <c r="C63" s="90">
        <f>'Begroting per activiteit'!D63</f>
        <v>0</v>
      </c>
      <c r="D63" s="87"/>
      <c r="E63" s="50">
        <f t="shared" si="173"/>
        <v>0</v>
      </c>
      <c r="F63" s="90">
        <f>'Begroting per activiteit'!E63</f>
        <v>0</v>
      </c>
      <c r="G63" s="87"/>
      <c r="H63" s="50">
        <f t="shared" si="174"/>
        <v>0</v>
      </c>
      <c r="I63" s="90">
        <f>'Begroting per activiteit'!F63</f>
        <v>0</v>
      </c>
      <c r="J63" s="87"/>
      <c r="K63" s="50">
        <f t="shared" si="175"/>
        <v>0</v>
      </c>
      <c r="L63" s="90">
        <f>'Begroting per activiteit'!G63</f>
        <v>0</v>
      </c>
      <c r="M63" s="87"/>
      <c r="N63" s="50">
        <f t="shared" si="176"/>
        <v>0</v>
      </c>
      <c r="O63" s="90">
        <f>'Begroting per activiteit'!H63</f>
        <v>0</v>
      </c>
      <c r="P63" s="87"/>
      <c r="Q63" s="50">
        <f t="shared" si="177"/>
        <v>0</v>
      </c>
      <c r="R63" s="90">
        <f>'Begroting per activiteit'!I63</f>
        <v>0</v>
      </c>
      <c r="S63" s="87"/>
      <c r="T63" s="50">
        <f t="shared" si="178"/>
        <v>0</v>
      </c>
      <c r="U63" s="90">
        <f>'Begroting per activiteit'!J63</f>
        <v>0</v>
      </c>
      <c r="V63" s="87"/>
      <c r="W63" s="50">
        <f t="shared" si="179"/>
        <v>0</v>
      </c>
      <c r="X63" s="90">
        <f>'Begroting per activiteit'!K63</f>
        <v>0</v>
      </c>
      <c r="Y63" s="87"/>
      <c r="Z63" s="50">
        <f t="shared" si="180"/>
        <v>0</v>
      </c>
      <c r="AA63" s="90">
        <f>'Begroting per activiteit'!L63</f>
        <v>0</v>
      </c>
      <c r="AB63" s="87"/>
      <c r="AC63" s="50">
        <f t="shared" si="181"/>
        <v>0</v>
      </c>
      <c r="AD63" s="90">
        <f>'Begroting per activiteit'!M63</f>
        <v>0</v>
      </c>
      <c r="AE63" s="87"/>
      <c r="AF63" s="50">
        <f t="shared" si="182"/>
        <v>0</v>
      </c>
      <c r="AG63" s="90">
        <f>'Begroting per activiteit'!N63</f>
        <v>0</v>
      </c>
      <c r="AH63" s="87"/>
      <c r="AI63" s="50">
        <f t="shared" si="183"/>
        <v>0</v>
      </c>
      <c r="AJ63" s="90">
        <f>'Begroting per activiteit'!O63</f>
        <v>0</v>
      </c>
      <c r="AK63" s="87"/>
      <c r="AL63" s="50">
        <f t="shared" si="184"/>
        <v>0</v>
      </c>
      <c r="AM63" s="90">
        <f>'Begroting per activiteit'!P63</f>
        <v>0</v>
      </c>
      <c r="AN63" s="87"/>
      <c r="AO63" s="50">
        <f t="shared" si="185"/>
        <v>0</v>
      </c>
      <c r="AP63" s="90">
        <f>'Begroting per activiteit'!Q63</f>
        <v>0</v>
      </c>
      <c r="AQ63" s="87"/>
      <c r="AR63" s="50">
        <f t="shared" si="186"/>
        <v>0</v>
      </c>
      <c r="AS63" s="50">
        <f t="shared" si="187"/>
        <v>0</v>
      </c>
      <c r="AT63" s="50">
        <f t="shared" si="188"/>
        <v>0</v>
      </c>
      <c r="AU63" s="50">
        <f t="shared" si="189"/>
        <v>0</v>
      </c>
    </row>
    <row r="64" spans="2:47" x14ac:dyDescent="0.35">
      <c r="B64" s="4"/>
      <c r="C64" s="90">
        <f>'Begroting per activiteit'!D64</f>
        <v>0</v>
      </c>
      <c r="D64" s="87"/>
      <c r="E64" s="50">
        <f t="shared" si="173"/>
        <v>0</v>
      </c>
      <c r="F64" s="90">
        <f>'Begroting per activiteit'!E64</f>
        <v>0</v>
      </c>
      <c r="G64" s="87"/>
      <c r="H64" s="50">
        <f t="shared" si="174"/>
        <v>0</v>
      </c>
      <c r="I64" s="90">
        <f>'Begroting per activiteit'!F64</f>
        <v>0</v>
      </c>
      <c r="J64" s="87"/>
      <c r="K64" s="50">
        <f t="shared" si="175"/>
        <v>0</v>
      </c>
      <c r="L64" s="90">
        <f>'Begroting per activiteit'!G64</f>
        <v>0</v>
      </c>
      <c r="M64" s="87"/>
      <c r="N64" s="50">
        <f t="shared" si="176"/>
        <v>0</v>
      </c>
      <c r="O64" s="90">
        <f>'Begroting per activiteit'!H64</f>
        <v>0</v>
      </c>
      <c r="P64" s="87"/>
      <c r="Q64" s="50">
        <f t="shared" si="177"/>
        <v>0</v>
      </c>
      <c r="R64" s="90">
        <f>'Begroting per activiteit'!I64</f>
        <v>0</v>
      </c>
      <c r="S64" s="87"/>
      <c r="T64" s="50">
        <f t="shared" si="178"/>
        <v>0</v>
      </c>
      <c r="U64" s="90">
        <f>'Begroting per activiteit'!J64</f>
        <v>0</v>
      </c>
      <c r="V64" s="87"/>
      <c r="W64" s="50">
        <f t="shared" si="179"/>
        <v>0</v>
      </c>
      <c r="X64" s="90">
        <f>'Begroting per activiteit'!K64</f>
        <v>0</v>
      </c>
      <c r="Y64" s="87"/>
      <c r="Z64" s="50">
        <f t="shared" si="180"/>
        <v>0</v>
      </c>
      <c r="AA64" s="90">
        <f>'Begroting per activiteit'!L64</f>
        <v>0</v>
      </c>
      <c r="AB64" s="87"/>
      <c r="AC64" s="50">
        <f t="shared" si="181"/>
        <v>0</v>
      </c>
      <c r="AD64" s="90">
        <f>'Begroting per activiteit'!M64</f>
        <v>0</v>
      </c>
      <c r="AE64" s="87"/>
      <c r="AF64" s="50">
        <f t="shared" si="182"/>
        <v>0</v>
      </c>
      <c r="AG64" s="90">
        <f>'Begroting per activiteit'!N64</f>
        <v>0</v>
      </c>
      <c r="AH64" s="87"/>
      <c r="AI64" s="50">
        <f t="shared" si="183"/>
        <v>0</v>
      </c>
      <c r="AJ64" s="90">
        <f>'Begroting per activiteit'!O64</f>
        <v>0</v>
      </c>
      <c r="AK64" s="87"/>
      <c r="AL64" s="50">
        <f t="shared" si="184"/>
        <v>0</v>
      </c>
      <c r="AM64" s="90">
        <f>'Begroting per activiteit'!P64</f>
        <v>0</v>
      </c>
      <c r="AN64" s="87"/>
      <c r="AO64" s="50">
        <f t="shared" si="185"/>
        <v>0</v>
      </c>
      <c r="AP64" s="90">
        <f>'Begroting per activiteit'!Q64</f>
        <v>0</v>
      </c>
      <c r="AQ64" s="87"/>
      <c r="AR64" s="50">
        <f t="shared" si="186"/>
        <v>0</v>
      </c>
      <c r="AS64" s="50">
        <f t="shared" si="187"/>
        <v>0</v>
      </c>
      <c r="AT64" s="50">
        <f t="shared" si="188"/>
        <v>0</v>
      </c>
      <c r="AU64" s="50">
        <f t="shared" si="189"/>
        <v>0</v>
      </c>
    </row>
    <row r="65" spans="2:47" x14ac:dyDescent="0.35">
      <c r="B65" s="4"/>
      <c r="C65" s="90">
        <f>'Begroting per activiteit'!D65</f>
        <v>0</v>
      </c>
      <c r="D65" s="87"/>
      <c r="E65" s="50">
        <f t="shared" si="173"/>
        <v>0</v>
      </c>
      <c r="F65" s="90">
        <f>'Begroting per activiteit'!E65</f>
        <v>0</v>
      </c>
      <c r="G65" s="87"/>
      <c r="H65" s="50">
        <f t="shared" si="174"/>
        <v>0</v>
      </c>
      <c r="I65" s="90">
        <f>'Begroting per activiteit'!F65</f>
        <v>0</v>
      </c>
      <c r="J65" s="87"/>
      <c r="K65" s="50">
        <f t="shared" si="175"/>
        <v>0</v>
      </c>
      <c r="L65" s="90">
        <f>'Begroting per activiteit'!G65</f>
        <v>0</v>
      </c>
      <c r="M65" s="87"/>
      <c r="N65" s="50">
        <f t="shared" si="176"/>
        <v>0</v>
      </c>
      <c r="O65" s="90">
        <f>'Begroting per activiteit'!H65</f>
        <v>0</v>
      </c>
      <c r="P65" s="87"/>
      <c r="Q65" s="50">
        <f t="shared" si="177"/>
        <v>0</v>
      </c>
      <c r="R65" s="90">
        <f>'Begroting per activiteit'!I65</f>
        <v>0</v>
      </c>
      <c r="S65" s="87"/>
      <c r="T65" s="50">
        <f t="shared" si="178"/>
        <v>0</v>
      </c>
      <c r="U65" s="90">
        <f>'Begroting per activiteit'!J65</f>
        <v>0</v>
      </c>
      <c r="V65" s="87"/>
      <c r="W65" s="50">
        <f t="shared" si="179"/>
        <v>0</v>
      </c>
      <c r="X65" s="90">
        <f>'Begroting per activiteit'!K65</f>
        <v>0</v>
      </c>
      <c r="Y65" s="87"/>
      <c r="Z65" s="50">
        <f t="shared" si="180"/>
        <v>0</v>
      </c>
      <c r="AA65" s="90">
        <f>'Begroting per activiteit'!L65</f>
        <v>0</v>
      </c>
      <c r="AB65" s="87"/>
      <c r="AC65" s="50">
        <f t="shared" si="181"/>
        <v>0</v>
      </c>
      <c r="AD65" s="90">
        <f>'Begroting per activiteit'!M65</f>
        <v>0</v>
      </c>
      <c r="AE65" s="87"/>
      <c r="AF65" s="50">
        <f t="shared" si="182"/>
        <v>0</v>
      </c>
      <c r="AG65" s="90">
        <f>'Begroting per activiteit'!N65</f>
        <v>0</v>
      </c>
      <c r="AH65" s="87"/>
      <c r="AI65" s="50">
        <f t="shared" si="183"/>
        <v>0</v>
      </c>
      <c r="AJ65" s="90">
        <f>'Begroting per activiteit'!O65</f>
        <v>0</v>
      </c>
      <c r="AK65" s="87"/>
      <c r="AL65" s="50">
        <f t="shared" si="184"/>
        <v>0</v>
      </c>
      <c r="AM65" s="90">
        <f>'Begroting per activiteit'!P65</f>
        <v>0</v>
      </c>
      <c r="AN65" s="87"/>
      <c r="AO65" s="50">
        <f t="shared" si="185"/>
        <v>0</v>
      </c>
      <c r="AP65" s="90">
        <f>'Begroting per activiteit'!Q65</f>
        <v>0</v>
      </c>
      <c r="AQ65" s="87"/>
      <c r="AR65" s="50">
        <f t="shared" si="186"/>
        <v>0</v>
      </c>
      <c r="AS65" s="50">
        <f t="shared" si="187"/>
        <v>0</v>
      </c>
      <c r="AT65" s="50">
        <f t="shared" si="188"/>
        <v>0</v>
      </c>
      <c r="AU65" s="50">
        <f t="shared" si="189"/>
        <v>0</v>
      </c>
    </row>
    <row r="66" spans="2:47" x14ac:dyDescent="0.35">
      <c r="B66" s="4" t="s">
        <v>46</v>
      </c>
      <c r="C66" s="90">
        <f>'Begroting per activiteit'!D66</f>
        <v>0</v>
      </c>
      <c r="D66" s="87"/>
      <c r="E66" s="50">
        <f t="shared" si="173"/>
        <v>0</v>
      </c>
      <c r="F66" s="90">
        <f>'Begroting per activiteit'!E66</f>
        <v>0</v>
      </c>
      <c r="G66" s="87"/>
      <c r="H66" s="50">
        <f t="shared" si="174"/>
        <v>0</v>
      </c>
      <c r="I66" s="90">
        <f>'Begroting per activiteit'!F66</f>
        <v>0</v>
      </c>
      <c r="J66" s="87"/>
      <c r="K66" s="50">
        <f t="shared" si="175"/>
        <v>0</v>
      </c>
      <c r="L66" s="90">
        <f>'Begroting per activiteit'!G66</f>
        <v>0</v>
      </c>
      <c r="M66" s="87"/>
      <c r="N66" s="50">
        <f t="shared" si="176"/>
        <v>0</v>
      </c>
      <c r="O66" s="90">
        <f>'Begroting per activiteit'!H66</f>
        <v>0</v>
      </c>
      <c r="P66" s="87"/>
      <c r="Q66" s="50">
        <f t="shared" si="177"/>
        <v>0</v>
      </c>
      <c r="R66" s="90">
        <f>'Begroting per activiteit'!I66</f>
        <v>0</v>
      </c>
      <c r="S66" s="87"/>
      <c r="T66" s="50">
        <f t="shared" si="178"/>
        <v>0</v>
      </c>
      <c r="U66" s="90">
        <f>'Begroting per activiteit'!J66</f>
        <v>0</v>
      </c>
      <c r="V66" s="87"/>
      <c r="W66" s="50">
        <f t="shared" si="179"/>
        <v>0</v>
      </c>
      <c r="X66" s="90">
        <f>'Begroting per activiteit'!K66</f>
        <v>0</v>
      </c>
      <c r="Y66" s="87"/>
      <c r="Z66" s="50">
        <f t="shared" si="180"/>
        <v>0</v>
      </c>
      <c r="AA66" s="90">
        <f>'Begroting per activiteit'!L66</f>
        <v>0</v>
      </c>
      <c r="AB66" s="87"/>
      <c r="AC66" s="50">
        <f t="shared" si="181"/>
        <v>0</v>
      </c>
      <c r="AD66" s="90">
        <f>'Begroting per activiteit'!M66</f>
        <v>0</v>
      </c>
      <c r="AE66" s="87"/>
      <c r="AF66" s="50">
        <f t="shared" si="182"/>
        <v>0</v>
      </c>
      <c r="AG66" s="90">
        <f>'Begroting per activiteit'!N66</f>
        <v>0</v>
      </c>
      <c r="AH66" s="87"/>
      <c r="AI66" s="50">
        <f t="shared" si="183"/>
        <v>0</v>
      </c>
      <c r="AJ66" s="90">
        <f>'Begroting per activiteit'!O66</f>
        <v>0</v>
      </c>
      <c r="AK66" s="87"/>
      <c r="AL66" s="50">
        <f t="shared" si="184"/>
        <v>0</v>
      </c>
      <c r="AM66" s="90">
        <f>'Begroting per activiteit'!P66</f>
        <v>0</v>
      </c>
      <c r="AN66" s="87"/>
      <c r="AO66" s="50">
        <f t="shared" si="185"/>
        <v>0</v>
      </c>
      <c r="AP66" s="90">
        <f>'Begroting per activiteit'!Q66</f>
        <v>0</v>
      </c>
      <c r="AQ66" s="87"/>
      <c r="AR66" s="50">
        <f t="shared" si="186"/>
        <v>0</v>
      </c>
      <c r="AS66" s="50">
        <f t="shared" si="187"/>
        <v>0</v>
      </c>
      <c r="AT66" s="50">
        <f t="shared" si="188"/>
        <v>0</v>
      </c>
      <c r="AU66" s="50">
        <f t="shared" si="189"/>
        <v>0</v>
      </c>
    </row>
    <row r="67" spans="2:47" ht="15" thickBot="1" x14ac:dyDescent="0.4">
      <c r="B67" s="3" t="s">
        <v>16</v>
      </c>
      <c r="C67" s="57">
        <f>SUM(C57:C66)</f>
        <v>0</v>
      </c>
      <c r="D67" s="57">
        <f t="shared" ref="D67:AR67" si="190">SUM(D57:D66)</f>
        <v>0</v>
      </c>
      <c r="E67" s="57">
        <f t="shared" si="190"/>
        <v>0</v>
      </c>
      <c r="F67" s="57">
        <f t="shared" si="190"/>
        <v>0</v>
      </c>
      <c r="G67" s="57">
        <f t="shared" si="190"/>
        <v>0</v>
      </c>
      <c r="H67" s="57">
        <f t="shared" si="190"/>
        <v>0</v>
      </c>
      <c r="I67" s="57">
        <f t="shared" si="190"/>
        <v>0</v>
      </c>
      <c r="J67" s="57">
        <f t="shared" si="190"/>
        <v>0</v>
      </c>
      <c r="K67" s="57">
        <f t="shared" si="190"/>
        <v>0</v>
      </c>
      <c r="L67" s="57">
        <f t="shared" si="190"/>
        <v>0</v>
      </c>
      <c r="M67" s="57">
        <f t="shared" si="190"/>
        <v>0</v>
      </c>
      <c r="N67" s="57">
        <f t="shared" si="190"/>
        <v>0</v>
      </c>
      <c r="O67" s="57">
        <f t="shared" si="190"/>
        <v>0</v>
      </c>
      <c r="P67" s="57">
        <f t="shared" si="190"/>
        <v>0</v>
      </c>
      <c r="Q67" s="57">
        <f t="shared" si="190"/>
        <v>0</v>
      </c>
      <c r="R67" s="57">
        <f t="shared" si="190"/>
        <v>0</v>
      </c>
      <c r="S67" s="57">
        <f t="shared" si="190"/>
        <v>0</v>
      </c>
      <c r="T67" s="57">
        <f t="shared" si="190"/>
        <v>0</v>
      </c>
      <c r="U67" s="57">
        <f t="shared" si="190"/>
        <v>0</v>
      </c>
      <c r="V67" s="57">
        <f t="shared" si="190"/>
        <v>0</v>
      </c>
      <c r="W67" s="57">
        <f t="shared" si="190"/>
        <v>0</v>
      </c>
      <c r="X67" s="57">
        <f t="shared" si="190"/>
        <v>0</v>
      </c>
      <c r="Y67" s="57">
        <f t="shared" si="190"/>
        <v>0</v>
      </c>
      <c r="Z67" s="57">
        <f t="shared" si="190"/>
        <v>0</v>
      </c>
      <c r="AA67" s="57">
        <f t="shared" si="190"/>
        <v>0</v>
      </c>
      <c r="AB67" s="57">
        <f t="shared" si="190"/>
        <v>0</v>
      </c>
      <c r="AC67" s="57">
        <f t="shared" si="190"/>
        <v>0</v>
      </c>
      <c r="AD67" s="57">
        <f t="shared" si="190"/>
        <v>0</v>
      </c>
      <c r="AE67" s="57">
        <f t="shared" si="190"/>
        <v>0</v>
      </c>
      <c r="AF67" s="57">
        <f t="shared" si="190"/>
        <v>0</v>
      </c>
      <c r="AG67" s="57">
        <f t="shared" si="190"/>
        <v>0</v>
      </c>
      <c r="AH67" s="57">
        <f t="shared" si="190"/>
        <v>0</v>
      </c>
      <c r="AI67" s="57">
        <f t="shared" si="190"/>
        <v>0</v>
      </c>
      <c r="AJ67" s="57">
        <f t="shared" si="190"/>
        <v>0</v>
      </c>
      <c r="AK67" s="57">
        <f t="shared" si="190"/>
        <v>0</v>
      </c>
      <c r="AL67" s="57">
        <f t="shared" si="190"/>
        <v>0</v>
      </c>
      <c r="AM67" s="57">
        <f t="shared" si="190"/>
        <v>0</v>
      </c>
      <c r="AN67" s="57">
        <f t="shared" si="190"/>
        <v>0</v>
      </c>
      <c r="AO67" s="57">
        <f t="shared" si="190"/>
        <v>0</v>
      </c>
      <c r="AP67" s="57">
        <f t="shared" si="190"/>
        <v>0</v>
      </c>
      <c r="AQ67" s="57">
        <f t="shared" si="190"/>
        <v>0</v>
      </c>
      <c r="AR67" s="57">
        <f t="shared" si="190"/>
        <v>0</v>
      </c>
      <c r="AS67" s="57">
        <f t="shared" si="187"/>
        <v>0</v>
      </c>
      <c r="AT67" s="57">
        <f t="shared" si="188"/>
        <v>0</v>
      </c>
      <c r="AU67" s="57">
        <f t="shared" si="189"/>
        <v>0</v>
      </c>
    </row>
    <row r="68" spans="2:47" ht="15" thickBot="1" x14ac:dyDescent="0.4">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row>
    <row r="69" spans="2:47" x14ac:dyDescent="0.35">
      <c r="B69" s="43" t="s">
        <v>66</v>
      </c>
      <c r="C69" s="44" t="s">
        <v>1</v>
      </c>
      <c r="D69" s="44"/>
      <c r="E69" s="44"/>
      <c r="F69" s="44" t="s">
        <v>2</v>
      </c>
      <c r="G69" s="44"/>
      <c r="H69" s="44"/>
      <c r="I69" s="44" t="s">
        <v>3</v>
      </c>
      <c r="J69" s="44"/>
      <c r="K69" s="44"/>
      <c r="L69" s="44" t="s">
        <v>4</v>
      </c>
      <c r="M69" s="44"/>
      <c r="N69" s="44"/>
      <c r="O69" s="44" t="s">
        <v>5</v>
      </c>
      <c r="P69" s="44"/>
      <c r="Q69" s="44"/>
      <c r="R69" s="44" t="s">
        <v>6</v>
      </c>
      <c r="S69" s="44"/>
      <c r="T69" s="44"/>
      <c r="U69" s="44" t="s">
        <v>7</v>
      </c>
      <c r="V69" s="44"/>
      <c r="W69" s="44"/>
      <c r="X69" s="44" t="s">
        <v>8</v>
      </c>
      <c r="Y69" s="46"/>
      <c r="Z69" s="44"/>
      <c r="AA69" s="46"/>
      <c r="AB69" s="46"/>
      <c r="AC69" s="44"/>
      <c r="AD69" s="46"/>
      <c r="AE69" s="46"/>
      <c r="AF69" s="44"/>
      <c r="AG69" s="46"/>
      <c r="AH69" s="46"/>
      <c r="AI69" s="44"/>
      <c r="AJ69" s="46"/>
      <c r="AK69" s="46"/>
      <c r="AL69" s="44"/>
      <c r="AM69" s="46"/>
      <c r="AN69" s="46"/>
      <c r="AO69" s="44"/>
      <c r="AP69" s="46"/>
      <c r="AQ69" s="46"/>
      <c r="AR69" s="44"/>
      <c r="AS69" s="44"/>
      <c r="AT69" s="44"/>
      <c r="AU69" s="44"/>
    </row>
    <row r="70" spans="2:47" x14ac:dyDescent="0.35">
      <c r="B70" s="2" t="s">
        <v>77</v>
      </c>
      <c r="C70" s="90">
        <f>'Begroting per activiteit'!D70</f>
        <v>0</v>
      </c>
      <c r="D70" s="87"/>
      <c r="E70" s="50">
        <f t="shared" ref="E70:E79" si="191">C70-D70</f>
        <v>0</v>
      </c>
      <c r="F70" s="90">
        <f>'Begroting per activiteit'!E70</f>
        <v>0</v>
      </c>
      <c r="G70" s="87"/>
      <c r="H70" s="50">
        <f t="shared" ref="H70:H79" si="192">F70-G70</f>
        <v>0</v>
      </c>
      <c r="I70" s="90">
        <f>'Begroting per activiteit'!F70</f>
        <v>0</v>
      </c>
      <c r="J70" s="87"/>
      <c r="K70" s="50">
        <f t="shared" ref="K70:K79" si="193">I70-J70</f>
        <v>0</v>
      </c>
      <c r="L70" s="90">
        <f>'Begroting per activiteit'!G70</f>
        <v>0</v>
      </c>
      <c r="M70" s="87"/>
      <c r="N70" s="50">
        <f t="shared" ref="N70:N79" si="194">L70-M70</f>
        <v>0</v>
      </c>
      <c r="O70" s="90">
        <f>'Begroting per activiteit'!H70</f>
        <v>0</v>
      </c>
      <c r="P70" s="87"/>
      <c r="Q70" s="50">
        <f t="shared" ref="Q70:Q79" si="195">O70-P70</f>
        <v>0</v>
      </c>
      <c r="R70" s="90">
        <f>'Begroting per activiteit'!I70</f>
        <v>0</v>
      </c>
      <c r="S70" s="87"/>
      <c r="T70" s="50">
        <f t="shared" ref="T70:T79" si="196">R70-S70</f>
        <v>0</v>
      </c>
      <c r="U70" s="90">
        <f>'Begroting per activiteit'!J70</f>
        <v>0</v>
      </c>
      <c r="V70" s="87"/>
      <c r="W70" s="50">
        <f t="shared" ref="W70:W79" si="197">U70-V70</f>
        <v>0</v>
      </c>
      <c r="X70" s="90">
        <f>'Begroting per activiteit'!K70</f>
        <v>0</v>
      </c>
      <c r="Y70" s="87"/>
      <c r="Z70" s="50">
        <f t="shared" ref="Z70:Z79" si="198">X70-Y70</f>
        <v>0</v>
      </c>
      <c r="AA70" s="90">
        <f>'Begroting per activiteit'!L70</f>
        <v>0</v>
      </c>
      <c r="AB70" s="87"/>
      <c r="AC70" s="50">
        <f t="shared" ref="AC70:AC79" si="199">AA70-AB70</f>
        <v>0</v>
      </c>
      <c r="AD70" s="90">
        <f>'Begroting per activiteit'!M70</f>
        <v>0</v>
      </c>
      <c r="AE70" s="87"/>
      <c r="AF70" s="50">
        <f t="shared" ref="AF70:AF79" si="200">AD70-AE70</f>
        <v>0</v>
      </c>
      <c r="AG70" s="90">
        <f>'Begroting per activiteit'!N70</f>
        <v>0</v>
      </c>
      <c r="AH70" s="87"/>
      <c r="AI70" s="50">
        <f t="shared" ref="AI70:AI79" si="201">AG70-AH70</f>
        <v>0</v>
      </c>
      <c r="AJ70" s="90">
        <f>'Begroting per activiteit'!O70</f>
        <v>0</v>
      </c>
      <c r="AK70" s="87"/>
      <c r="AL70" s="50">
        <f t="shared" ref="AL70:AL79" si="202">AJ70-AK70</f>
        <v>0</v>
      </c>
      <c r="AM70" s="90">
        <f>'Begroting per activiteit'!P70</f>
        <v>0</v>
      </c>
      <c r="AN70" s="87"/>
      <c r="AO70" s="50">
        <f t="shared" ref="AO70:AO79" si="203">AM70-AN70</f>
        <v>0</v>
      </c>
      <c r="AP70" s="90">
        <f>'Begroting per activiteit'!Q70</f>
        <v>0</v>
      </c>
      <c r="AQ70" s="87"/>
      <c r="AR70" s="50">
        <f t="shared" ref="AR70:AR79" si="204">AP70-AQ70</f>
        <v>0</v>
      </c>
      <c r="AS70" s="50">
        <f t="shared" ref="AS70:AS80" si="205">C70+F70+I70+L70+O70+R70+U70+X70+AA70+AD70+AG70+AJ70+AM70+AP70</f>
        <v>0</v>
      </c>
      <c r="AT70" s="50">
        <f t="shared" ref="AT70:AT80" si="206">D70+G70+J70+M70+P70+S70+V70+Y70+AE70+AH70+AK70+AN70+AQ70</f>
        <v>0</v>
      </c>
      <c r="AU70" s="50">
        <f t="shared" ref="AU70:AU80" si="207">E70+H70+K70+N70+Q70+T70+W70+Z70+AC70+AF70+AI70+AL70+AO70+AR70</f>
        <v>0</v>
      </c>
    </row>
    <row r="71" spans="2:47" x14ac:dyDescent="0.35">
      <c r="B71" s="2" t="s">
        <v>78</v>
      </c>
      <c r="C71" s="90">
        <f>'Begroting per activiteit'!D71</f>
        <v>0</v>
      </c>
      <c r="D71" s="87"/>
      <c r="E71" s="50">
        <f t="shared" si="191"/>
        <v>0</v>
      </c>
      <c r="F71" s="90">
        <f>'Begroting per activiteit'!E71</f>
        <v>0</v>
      </c>
      <c r="G71" s="87"/>
      <c r="H71" s="50">
        <f t="shared" si="192"/>
        <v>0</v>
      </c>
      <c r="I71" s="90">
        <f>'Begroting per activiteit'!F71</f>
        <v>0</v>
      </c>
      <c r="J71" s="87"/>
      <c r="K71" s="50">
        <f t="shared" si="193"/>
        <v>0</v>
      </c>
      <c r="L71" s="90">
        <f>'Begroting per activiteit'!G71</f>
        <v>0</v>
      </c>
      <c r="M71" s="87"/>
      <c r="N71" s="50">
        <f t="shared" si="194"/>
        <v>0</v>
      </c>
      <c r="O71" s="90">
        <f>'Begroting per activiteit'!H71</f>
        <v>0</v>
      </c>
      <c r="P71" s="87"/>
      <c r="Q71" s="50">
        <f t="shared" si="195"/>
        <v>0</v>
      </c>
      <c r="R71" s="90">
        <f>'Begroting per activiteit'!I71</f>
        <v>0</v>
      </c>
      <c r="S71" s="87"/>
      <c r="T71" s="50">
        <f t="shared" si="196"/>
        <v>0</v>
      </c>
      <c r="U71" s="90">
        <f>'Begroting per activiteit'!J71</f>
        <v>0</v>
      </c>
      <c r="V71" s="87"/>
      <c r="W71" s="50">
        <f t="shared" si="197"/>
        <v>0</v>
      </c>
      <c r="X71" s="90">
        <f>'Begroting per activiteit'!K71</f>
        <v>0</v>
      </c>
      <c r="Y71" s="87"/>
      <c r="Z71" s="50">
        <f t="shared" si="198"/>
        <v>0</v>
      </c>
      <c r="AA71" s="90">
        <f>'Begroting per activiteit'!L71</f>
        <v>0</v>
      </c>
      <c r="AB71" s="87"/>
      <c r="AC71" s="50">
        <f t="shared" si="199"/>
        <v>0</v>
      </c>
      <c r="AD71" s="90">
        <f>'Begroting per activiteit'!M71</f>
        <v>0</v>
      </c>
      <c r="AE71" s="87"/>
      <c r="AF71" s="50">
        <f t="shared" si="200"/>
        <v>0</v>
      </c>
      <c r="AG71" s="90">
        <f>'Begroting per activiteit'!N71</f>
        <v>0</v>
      </c>
      <c r="AH71" s="87"/>
      <c r="AI71" s="50">
        <f t="shared" si="201"/>
        <v>0</v>
      </c>
      <c r="AJ71" s="90">
        <f>'Begroting per activiteit'!O71</f>
        <v>0</v>
      </c>
      <c r="AK71" s="87"/>
      <c r="AL71" s="50">
        <f t="shared" si="202"/>
        <v>0</v>
      </c>
      <c r="AM71" s="90">
        <f>'Begroting per activiteit'!P71</f>
        <v>0</v>
      </c>
      <c r="AN71" s="87"/>
      <c r="AO71" s="50">
        <f t="shared" si="203"/>
        <v>0</v>
      </c>
      <c r="AP71" s="90">
        <f>'Begroting per activiteit'!Q71</f>
        <v>0</v>
      </c>
      <c r="AQ71" s="87"/>
      <c r="AR71" s="50">
        <f t="shared" si="204"/>
        <v>0</v>
      </c>
      <c r="AS71" s="50">
        <f t="shared" si="205"/>
        <v>0</v>
      </c>
      <c r="AT71" s="50">
        <f t="shared" si="206"/>
        <v>0</v>
      </c>
      <c r="AU71" s="50">
        <f t="shared" si="207"/>
        <v>0</v>
      </c>
    </row>
    <row r="72" spans="2:47" x14ac:dyDescent="0.35">
      <c r="B72" s="2"/>
      <c r="C72" s="90">
        <f>'Begroting per activiteit'!D72</f>
        <v>0</v>
      </c>
      <c r="D72" s="87"/>
      <c r="E72" s="50">
        <f t="shared" si="191"/>
        <v>0</v>
      </c>
      <c r="F72" s="90">
        <f>'Begroting per activiteit'!E72</f>
        <v>0</v>
      </c>
      <c r="G72" s="87"/>
      <c r="H72" s="50">
        <f t="shared" si="192"/>
        <v>0</v>
      </c>
      <c r="I72" s="90">
        <f>'Begroting per activiteit'!F72</f>
        <v>0</v>
      </c>
      <c r="J72" s="87"/>
      <c r="K72" s="50">
        <f t="shared" si="193"/>
        <v>0</v>
      </c>
      <c r="L72" s="90">
        <f>'Begroting per activiteit'!G72</f>
        <v>0</v>
      </c>
      <c r="M72" s="87"/>
      <c r="N72" s="50">
        <f t="shared" si="194"/>
        <v>0</v>
      </c>
      <c r="O72" s="90">
        <f>'Begroting per activiteit'!H72</f>
        <v>0</v>
      </c>
      <c r="P72" s="87"/>
      <c r="Q72" s="50">
        <f t="shared" si="195"/>
        <v>0</v>
      </c>
      <c r="R72" s="90">
        <f>'Begroting per activiteit'!I72</f>
        <v>0</v>
      </c>
      <c r="S72" s="87"/>
      <c r="T72" s="50">
        <f t="shared" si="196"/>
        <v>0</v>
      </c>
      <c r="U72" s="90">
        <f>'Begroting per activiteit'!J72</f>
        <v>0</v>
      </c>
      <c r="V72" s="87"/>
      <c r="W72" s="50">
        <f t="shared" si="197"/>
        <v>0</v>
      </c>
      <c r="X72" s="90">
        <f>'Begroting per activiteit'!K72</f>
        <v>0</v>
      </c>
      <c r="Y72" s="87"/>
      <c r="Z72" s="50">
        <f t="shared" si="198"/>
        <v>0</v>
      </c>
      <c r="AA72" s="90">
        <f>'Begroting per activiteit'!L72</f>
        <v>0</v>
      </c>
      <c r="AB72" s="87"/>
      <c r="AC72" s="50">
        <f t="shared" si="199"/>
        <v>0</v>
      </c>
      <c r="AD72" s="90">
        <f>'Begroting per activiteit'!M72</f>
        <v>0</v>
      </c>
      <c r="AE72" s="87"/>
      <c r="AF72" s="50">
        <f t="shared" si="200"/>
        <v>0</v>
      </c>
      <c r="AG72" s="90">
        <f>'Begroting per activiteit'!N72</f>
        <v>0</v>
      </c>
      <c r="AH72" s="87"/>
      <c r="AI72" s="50">
        <f t="shared" si="201"/>
        <v>0</v>
      </c>
      <c r="AJ72" s="90">
        <f>'Begroting per activiteit'!O72</f>
        <v>0</v>
      </c>
      <c r="AK72" s="87"/>
      <c r="AL72" s="50">
        <f t="shared" si="202"/>
        <v>0</v>
      </c>
      <c r="AM72" s="90">
        <f>'Begroting per activiteit'!P72</f>
        <v>0</v>
      </c>
      <c r="AN72" s="87"/>
      <c r="AO72" s="50">
        <f t="shared" si="203"/>
        <v>0</v>
      </c>
      <c r="AP72" s="90">
        <f>'Begroting per activiteit'!Q72</f>
        <v>0</v>
      </c>
      <c r="AQ72" s="87"/>
      <c r="AR72" s="50">
        <f t="shared" si="204"/>
        <v>0</v>
      </c>
      <c r="AS72" s="50">
        <f t="shared" si="205"/>
        <v>0</v>
      </c>
      <c r="AT72" s="50">
        <f t="shared" si="206"/>
        <v>0</v>
      </c>
      <c r="AU72" s="50">
        <f t="shared" si="207"/>
        <v>0</v>
      </c>
    </row>
    <row r="73" spans="2:47" x14ac:dyDescent="0.35">
      <c r="B73" s="2"/>
      <c r="C73" s="90">
        <f>'Begroting per activiteit'!D73</f>
        <v>0</v>
      </c>
      <c r="D73" s="87"/>
      <c r="E73" s="50">
        <f t="shared" si="191"/>
        <v>0</v>
      </c>
      <c r="F73" s="90">
        <f>'Begroting per activiteit'!E73</f>
        <v>0</v>
      </c>
      <c r="G73" s="87"/>
      <c r="H73" s="50">
        <f t="shared" si="192"/>
        <v>0</v>
      </c>
      <c r="I73" s="90">
        <f>'Begroting per activiteit'!F73</f>
        <v>0</v>
      </c>
      <c r="J73" s="87"/>
      <c r="K73" s="50">
        <f t="shared" si="193"/>
        <v>0</v>
      </c>
      <c r="L73" s="90">
        <f>'Begroting per activiteit'!G73</f>
        <v>0</v>
      </c>
      <c r="M73" s="87"/>
      <c r="N73" s="50">
        <f t="shared" si="194"/>
        <v>0</v>
      </c>
      <c r="O73" s="90">
        <f>'Begroting per activiteit'!H73</f>
        <v>0</v>
      </c>
      <c r="P73" s="87"/>
      <c r="Q73" s="50">
        <f t="shared" si="195"/>
        <v>0</v>
      </c>
      <c r="R73" s="90">
        <f>'Begroting per activiteit'!I73</f>
        <v>0</v>
      </c>
      <c r="S73" s="87"/>
      <c r="T73" s="50">
        <f t="shared" si="196"/>
        <v>0</v>
      </c>
      <c r="U73" s="90">
        <f>'Begroting per activiteit'!J73</f>
        <v>0</v>
      </c>
      <c r="V73" s="87"/>
      <c r="W73" s="50">
        <f t="shared" si="197"/>
        <v>0</v>
      </c>
      <c r="X73" s="90">
        <f>'Begroting per activiteit'!K73</f>
        <v>0</v>
      </c>
      <c r="Y73" s="87"/>
      <c r="Z73" s="50">
        <f t="shared" si="198"/>
        <v>0</v>
      </c>
      <c r="AA73" s="90">
        <f>'Begroting per activiteit'!L73</f>
        <v>0</v>
      </c>
      <c r="AB73" s="87"/>
      <c r="AC73" s="50">
        <f t="shared" si="199"/>
        <v>0</v>
      </c>
      <c r="AD73" s="90">
        <f>'Begroting per activiteit'!M73</f>
        <v>0</v>
      </c>
      <c r="AE73" s="87"/>
      <c r="AF73" s="50">
        <f t="shared" si="200"/>
        <v>0</v>
      </c>
      <c r="AG73" s="90">
        <f>'Begroting per activiteit'!N73</f>
        <v>0</v>
      </c>
      <c r="AH73" s="87"/>
      <c r="AI73" s="50">
        <f t="shared" si="201"/>
        <v>0</v>
      </c>
      <c r="AJ73" s="90">
        <f>'Begroting per activiteit'!O73</f>
        <v>0</v>
      </c>
      <c r="AK73" s="87"/>
      <c r="AL73" s="50">
        <f t="shared" si="202"/>
        <v>0</v>
      </c>
      <c r="AM73" s="90">
        <f>'Begroting per activiteit'!P73</f>
        <v>0</v>
      </c>
      <c r="AN73" s="87"/>
      <c r="AO73" s="50">
        <f t="shared" si="203"/>
        <v>0</v>
      </c>
      <c r="AP73" s="90">
        <f>'Begroting per activiteit'!Q73</f>
        <v>0</v>
      </c>
      <c r="AQ73" s="87"/>
      <c r="AR73" s="50">
        <f t="shared" si="204"/>
        <v>0</v>
      </c>
      <c r="AS73" s="50">
        <f t="shared" si="205"/>
        <v>0</v>
      </c>
      <c r="AT73" s="50">
        <f t="shared" si="206"/>
        <v>0</v>
      </c>
      <c r="AU73" s="50">
        <f t="shared" si="207"/>
        <v>0</v>
      </c>
    </row>
    <row r="74" spans="2:47" x14ac:dyDescent="0.35">
      <c r="B74" s="2"/>
      <c r="C74" s="90">
        <f>'Begroting per activiteit'!D74</f>
        <v>0</v>
      </c>
      <c r="D74" s="87"/>
      <c r="E74" s="50">
        <f t="shared" si="191"/>
        <v>0</v>
      </c>
      <c r="F74" s="90">
        <f>'Begroting per activiteit'!E74</f>
        <v>0</v>
      </c>
      <c r="G74" s="87"/>
      <c r="H74" s="50">
        <f t="shared" si="192"/>
        <v>0</v>
      </c>
      <c r="I74" s="90">
        <f>'Begroting per activiteit'!F74</f>
        <v>0</v>
      </c>
      <c r="J74" s="87"/>
      <c r="K74" s="50">
        <f t="shared" si="193"/>
        <v>0</v>
      </c>
      <c r="L74" s="90">
        <f>'Begroting per activiteit'!G74</f>
        <v>0</v>
      </c>
      <c r="M74" s="87"/>
      <c r="N74" s="50">
        <f t="shared" si="194"/>
        <v>0</v>
      </c>
      <c r="O74" s="90">
        <f>'Begroting per activiteit'!H74</f>
        <v>0</v>
      </c>
      <c r="P74" s="87"/>
      <c r="Q74" s="50">
        <f t="shared" si="195"/>
        <v>0</v>
      </c>
      <c r="R74" s="90">
        <f>'Begroting per activiteit'!I74</f>
        <v>0</v>
      </c>
      <c r="S74" s="87"/>
      <c r="T74" s="50">
        <f t="shared" si="196"/>
        <v>0</v>
      </c>
      <c r="U74" s="90">
        <f>'Begroting per activiteit'!J74</f>
        <v>0</v>
      </c>
      <c r="V74" s="87"/>
      <c r="W74" s="50">
        <f t="shared" si="197"/>
        <v>0</v>
      </c>
      <c r="X74" s="90">
        <f>'Begroting per activiteit'!K74</f>
        <v>0</v>
      </c>
      <c r="Y74" s="87"/>
      <c r="Z74" s="50">
        <f t="shared" si="198"/>
        <v>0</v>
      </c>
      <c r="AA74" s="90">
        <f>'Begroting per activiteit'!L74</f>
        <v>0</v>
      </c>
      <c r="AB74" s="87"/>
      <c r="AC74" s="50">
        <f t="shared" si="199"/>
        <v>0</v>
      </c>
      <c r="AD74" s="90">
        <f>'Begroting per activiteit'!M74</f>
        <v>0</v>
      </c>
      <c r="AE74" s="87"/>
      <c r="AF74" s="50">
        <f t="shared" si="200"/>
        <v>0</v>
      </c>
      <c r="AG74" s="90">
        <f>'Begroting per activiteit'!N74</f>
        <v>0</v>
      </c>
      <c r="AH74" s="87"/>
      <c r="AI74" s="50">
        <f t="shared" si="201"/>
        <v>0</v>
      </c>
      <c r="AJ74" s="90">
        <f>'Begroting per activiteit'!O74</f>
        <v>0</v>
      </c>
      <c r="AK74" s="87"/>
      <c r="AL74" s="50">
        <f t="shared" si="202"/>
        <v>0</v>
      </c>
      <c r="AM74" s="90">
        <f>'Begroting per activiteit'!P74</f>
        <v>0</v>
      </c>
      <c r="AN74" s="87"/>
      <c r="AO74" s="50">
        <f t="shared" si="203"/>
        <v>0</v>
      </c>
      <c r="AP74" s="90">
        <f>'Begroting per activiteit'!Q74</f>
        <v>0</v>
      </c>
      <c r="AQ74" s="87"/>
      <c r="AR74" s="50">
        <f t="shared" si="204"/>
        <v>0</v>
      </c>
      <c r="AS74" s="50">
        <f t="shared" si="205"/>
        <v>0</v>
      </c>
      <c r="AT74" s="50">
        <f t="shared" si="206"/>
        <v>0</v>
      </c>
      <c r="AU74" s="50">
        <f t="shared" si="207"/>
        <v>0</v>
      </c>
    </row>
    <row r="75" spans="2:47" x14ac:dyDescent="0.35">
      <c r="B75" s="2"/>
      <c r="C75" s="90">
        <f>'Begroting per activiteit'!D75</f>
        <v>0</v>
      </c>
      <c r="D75" s="87"/>
      <c r="E75" s="50">
        <f t="shared" si="191"/>
        <v>0</v>
      </c>
      <c r="F75" s="90">
        <f>'Begroting per activiteit'!E75</f>
        <v>0</v>
      </c>
      <c r="G75" s="87"/>
      <c r="H75" s="50">
        <f t="shared" si="192"/>
        <v>0</v>
      </c>
      <c r="I75" s="90">
        <f>'Begroting per activiteit'!F75</f>
        <v>0</v>
      </c>
      <c r="J75" s="87"/>
      <c r="K75" s="50">
        <f t="shared" si="193"/>
        <v>0</v>
      </c>
      <c r="L75" s="90">
        <f>'Begroting per activiteit'!G75</f>
        <v>0</v>
      </c>
      <c r="M75" s="87"/>
      <c r="N75" s="50">
        <f t="shared" si="194"/>
        <v>0</v>
      </c>
      <c r="O75" s="90">
        <f>'Begroting per activiteit'!H75</f>
        <v>0</v>
      </c>
      <c r="P75" s="87"/>
      <c r="Q75" s="50">
        <f t="shared" si="195"/>
        <v>0</v>
      </c>
      <c r="R75" s="90">
        <f>'Begroting per activiteit'!I75</f>
        <v>0</v>
      </c>
      <c r="S75" s="87"/>
      <c r="T75" s="50">
        <f t="shared" si="196"/>
        <v>0</v>
      </c>
      <c r="U75" s="90">
        <f>'Begroting per activiteit'!J75</f>
        <v>0</v>
      </c>
      <c r="V75" s="87"/>
      <c r="W75" s="50">
        <f t="shared" si="197"/>
        <v>0</v>
      </c>
      <c r="X75" s="90">
        <f>'Begroting per activiteit'!K75</f>
        <v>0</v>
      </c>
      <c r="Y75" s="87"/>
      <c r="Z75" s="50">
        <f t="shared" si="198"/>
        <v>0</v>
      </c>
      <c r="AA75" s="90">
        <f>'Begroting per activiteit'!L75</f>
        <v>0</v>
      </c>
      <c r="AB75" s="87"/>
      <c r="AC75" s="50">
        <f t="shared" si="199"/>
        <v>0</v>
      </c>
      <c r="AD75" s="90">
        <f>'Begroting per activiteit'!M75</f>
        <v>0</v>
      </c>
      <c r="AE75" s="87"/>
      <c r="AF75" s="50">
        <f t="shared" si="200"/>
        <v>0</v>
      </c>
      <c r="AG75" s="90">
        <f>'Begroting per activiteit'!N75</f>
        <v>0</v>
      </c>
      <c r="AH75" s="87"/>
      <c r="AI75" s="50">
        <f t="shared" si="201"/>
        <v>0</v>
      </c>
      <c r="AJ75" s="90">
        <f>'Begroting per activiteit'!O75</f>
        <v>0</v>
      </c>
      <c r="AK75" s="87"/>
      <c r="AL75" s="50">
        <f t="shared" si="202"/>
        <v>0</v>
      </c>
      <c r="AM75" s="90">
        <f>'Begroting per activiteit'!P75</f>
        <v>0</v>
      </c>
      <c r="AN75" s="87"/>
      <c r="AO75" s="50">
        <f t="shared" si="203"/>
        <v>0</v>
      </c>
      <c r="AP75" s="90">
        <f>'Begroting per activiteit'!Q75</f>
        <v>0</v>
      </c>
      <c r="AQ75" s="87"/>
      <c r="AR75" s="50">
        <f t="shared" si="204"/>
        <v>0</v>
      </c>
      <c r="AS75" s="50">
        <f t="shared" si="205"/>
        <v>0</v>
      </c>
      <c r="AT75" s="50">
        <f t="shared" si="206"/>
        <v>0</v>
      </c>
      <c r="AU75" s="50">
        <f t="shared" si="207"/>
        <v>0</v>
      </c>
    </row>
    <row r="76" spans="2:47" x14ac:dyDescent="0.35">
      <c r="B76" s="2"/>
      <c r="C76" s="90">
        <f>'Begroting per activiteit'!D76</f>
        <v>0</v>
      </c>
      <c r="D76" s="87"/>
      <c r="E76" s="50">
        <f t="shared" si="191"/>
        <v>0</v>
      </c>
      <c r="F76" s="90">
        <f>'Begroting per activiteit'!E76</f>
        <v>0</v>
      </c>
      <c r="G76" s="87"/>
      <c r="H76" s="50">
        <f t="shared" si="192"/>
        <v>0</v>
      </c>
      <c r="I76" s="90">
        <f>'Begroting per activiteit'!F76</f>
        <v>0</v>
      </c>
      <c r="J76" s="87"/>
      <c r="K76" s="50">
        <f t="shared" si="193"/>
        <v>0</v>
      </c>
      <c r="L76" s="90">
        <f>'Begroting per activiteit'!G76</f>
        <v>0</v>
      </c>
      <c r="M76" s="87"/>
      <c r="N76" s="50">
        <f t="shared" si="194"/>
        <v>0</v>
      </c>
      <c r="O76" s="90">
        <f>'Begroting per activiteit'!H76</f>
        <v>0</v>
      </c>
      <c r="P76" s="87"/>
      <c r="Q76" s="50">
        <f t="shared" si="195"/>
        <v>0</v>
      </c>
      <c r="R76" s="90">
        <f>'Begroting per activiteit'!I76</f>
        <v>0</v>
      </c>
      <c r="S76" s="87"/>
      <c r="T76" s="50">
        <f t="shared" si="196"/>
        <v>0</v>
      </c>
      <c r="U76" s="90">
        <f>'Begroting per activiteit'!J76</f>
        <v>0</v>
      </c>
      <c r="V76" s="87"/>
      <c r="W76" s="50">
        <f t="shared" si="197"/>
        <v>0</v>
      </c>
      <c r="X76" s="90">
        <f>'Begroting per activiteit'!K76</f>
        <v>0</v>
      </c>
      <c r="Y76" s="87"/>
      <c r="Z76" s="50">
        <f t="shared" si="198"/>
        <v>0</v>
      </c>
      <c r="AA76" s="90">
        <f>'Begroting per activiteit'!L76</f>
        <v>0</v>
      </c>
      <c r="AB76" s="87"/>
      <c r="AC76" s="50">
        <f t="shared" si="199"/>
        <v>0</v>
      </c>
      <c r="AD76" s="90">
        <f>'Begroting per activiteit'!M76</f>
        <v>0</v>
      </c>
      <c r="AE76" s="87"/>
      <c r="AF76" s="50">
        <f t="shared" si="200"/>
        <v>0</v>
      </c>
      <c r="AG76" s="90">
        <f>'Begroting per activiteit'!N76</f>
        <v>0</v>
      </c>
      <c r="AH76" s="87"/>
      <c r="AI76" s="50">
        <f t="shared" si="201"/>
        <v>0</v>
      </c>
      <c r="AJ76" s="90">
        <f>'Begroting per activiteit'!O76</f>
        <v>0</v>
      </c>
      <c r="AK76" s="87"/>
      <c r="AL76" s="50">
        <f t="shared" si="202"/>
        <v>0</v>
      </c>
      <c r="AM76" s="90">
        <f>'Begroting per activiteit'!P76</f>
        <v>0</v>
      </c>
      <c r="AN76" s="87"/>
      <c r="AO76" s="50">
        <f t="shared" si="203"/>
        <v>0</v>
      </c>
      <c r="AP76" s="90">
        <f>'Begroting per activiteit'!Q76</f>
        <v>0</v>
      </c>
      <c r="AQ76" s="87"/>
      <c r="AR76" s="50">
        <f t="shared" si="204"/>
        <v>0</v>
      </c>
      <c r="AS76" s="50">
        <f t="shared" si="205"/>
        <v>0</v>
      </c>
      <c r="AT76" s="50">
        <f t="shared" si="206"/>
        <v>0</v>
      </c>
      <c r="AU76" s="50">
        <f t="shared" si="207"/>
        <v>0</v>
      </c>
    </row>
    <row r="77" spans="2:47" x14ac:dyDescent="0.35">
      <c r="B77" s="4"/>
      <c r="C77" s="90">
        <f>'Begroting per activiteit'!D77</f>
        <v>0</v>
      </c>
      <c r="D77" s="87"/>
      <c r="E77" s="50">
        <f t="shared" si="191"/>
        <v>0</v>
      </c>
      <c r="F77" s="90">
        <f>'Begroting per activiteit'!E77</f>
        <v>0</v>
      </c>
      <c r="G77" s="87"/>
      <c r="H77" s="50">
        <f t="shared" si="192"/>
        <v>0</v>
      </c>
      <c r="I77" s="90">
        <f>'Begroting per activiteit'!F77</f>
        <v>0</v>
      </c>
      <c r="J77" s="87"/>
      <c r="K77" s="50">
        <f t="shared" si="193"/>
        <v>0</v>
      </c>
      <c r="L77" s="90">
        <f>'Begroting per activiteit'!G77</f>
        <v>0</v>
      </c>
      <c r="M77" s="87"/>
      <c r="N77" s="50">
        <f t="shared" si="194"/>
        <v>0</v>
      </c>
      <c r="O77" s="90">
        <f>'Begroting per activiteit'!H77</f>
        <v>0</v>
      </c>
      <c r="P77" s="87"/>
      <c r="Q77" s="50">
        <f t="shared" si="195"/>
        <v>0</v>
      </c>
      <c r="R77" s="90">
        <f>'Begroting per activiteit'!I77</f>
        <v>0</v>
      </c>
      <c r="S77" s="87"/>
      <c r="T77" s="50">
        <f t="shared" si="196"/>
        <v>0</v>
      </c>
      <c r="U77" s="90">
        <f>'Begroting per activiteit'!J77</f>
        <v>0</v>
      </c>
      <c r="V77" s="87"/>
      <c r="W77" s="50">
        <f t="shared" si="197"/>
        <v>0</v>
      </c>
      <c r="X77" s="90">
        <f>'Begroting per activiteit'!K77</f>
        <v>0</v>
      </c>
      <c r="Y77" s="87"/>
      <c r="Z77" s="50">
        <f t="shared" si="198"/>
        <v>0</v>
      </c>
      <c r="AA77" s="90">
        <f>'Begroting per activiteit'!L77</f>
        <v>0</v>
      </c>
      <c r="AB77" s="87"/>
      <c r="AC77" s="50">
        <f t="shared" si="199"/>
        <v>0</v>
      </c>
      <c r="AD77" s="90">
        <f>'Begroting per activiteit'!M77</f>
        <v>0</v>
      </c>
      <c r="AE77" s="87"/>
      <c r="AF77" s="50">
        <f t="shared" si="200"/>
        <v>0</v>
      </c>
      <c r="AG77" s="90">
        <f>'Begroting per activiteit'!N77</f>
        <v>0</v>
      </c>
      <c r="AH77" s="87"/>
      <c r="AI77" s="50">
        <f t="shared" si="201"/>
        <v>0</v>
      </c>
      <c r="AJ77" s="90">
        <f>'Begroting per activiteit'!O77</f>
        <v>0</v>
      </c>
      <c r="AK77" s="87"/>
      <c r="AL77" s="50">
        <f t="shared" si="202"/>
        <v>0</v>
      </c>
      <c r="AM77" s="90">
        <f>'Begroting per activiteit'!P77</f>
        <v>0</v>
      </c>
      <c r="AN77" s="87"/>
      <c r="AO77" s="50">
        <f t="shared" si="203"/>
        <v>0</v>
      </c>
      <c r="AP77" s="90">
        <f>'Begroting per activiteit'!Q77</f>
        <v>0</v>
      </c>
      <c r="AQ77" s="87"/>
      <c r="AR77" s="50">
        <f t="shared" si="204"/>
        <v>0</v>
      </c>
      <c r="AS77" s="50">
        <f t="shared" si="205"/>
        <v>0</v>
      </c>
      <c r="AT77" s="50">
        <f t="shared" si="206"/>
        <v>0</v>
      </c>
      <c r="AU77" s="50">
        <f t="shared" si="207"/>
        <v>0</v>
      </c>
    </row>
    <row r="78" spans="2:47" x14ac:dyDescent="0.35">
      <c r="B78" s="4"/>
      <c r="C78" s="90">
        <f>'Begroting per activiteit'!D78</f>
        <v>0</v>
      </c>
      <c r="D78" s="87"/>
      <c r="E78" s="50">
        <f t="shared" si="191"/>
        <v>0</v>
      </c>
      <c r="F78" s="90">
        <f>'Begroting per activiteit'!E78</f>
        <v>0</v>
      </c>
      <c r="G78" s="87"/>
      <c r="H78" s="50">
        <f t="shared" si="192"/>
        <v>0</v>
      </c>
      <c r="I78" s="90">
        <f>'Begroting per activiteit'!F78</f>
        <v>0</v>
      </c>
      <c r="J78" s="87"/>
      <c r="K78" s="50">
        <f t="shared" si="193"/>
        <v>0</v>
      </c>
      <c r="L78" s="90">
        <f>'Begroting per activiteit'!G78</f>
        <v>0</v>
      </c>
      <c r="M78" s="87"/>
      <c r="N78" s="50">
        <f t="shared" si="194"/>
        <v>0</v>
      </c>
      <c r="O78" s="90">
        <f>'Begroting per activiteit'!H78</f>
        <v>0</v>
      </c>
      <c r="P78" s="87"/>
      <c r="Q78" s="50">
        <f t="shared" si="195"/>
        <v>0</v>
      </c>
      <c r="R78" s="90">
        <f>'Begroting per activiteit'!I78</f>
        <v>0</v>
      </c>
      <c r="S78" s="87"/>
      <c r="T78" s="50">
        <f t="shared" si="196"/>
        <v>0</v>
      </c>
      <c r="U78" s="90">
        <f>'Begroting per activiteit'!J78</f>
        <v>0</v>
      </c>
      <c r="V78" s="87"/>
      <c r="W78" s="50">
        <f t="shared" si="197"/>
        <v>0</v>
      </c>
      <c r="X78" s="90">
        <f>'Begroting per activiteit'!K78</f>
        <v>0</v>
      </c>
      <c r="Y78" s="87"/>
      <c r="Z78" s="50">
        <f t="shared" si="198"/>
        <v>0</v>
      </c>
      <c r="AA78" s="90">
        <f>'Begroting per activiteit'!L78</f>
        <v>0</v>
      </c>
      <c r="AB78" s="87"/>
      <c r="AC78" s="50">
        <f t="shared" si="199"/>
        <v>0</v>
      </c>
      <c r="AD78" s="90">
        <f>'Begroting per activiteit'!M78</f>
        <v>0</v>
      </c>
      <c r="AE78" s="87"/>
      <c r="AF78" s="50">
        <f t="shared" si="200"/>
        <v>0</v>
      </c>
      <c r="AG78" s="90">
        <f>'Begroting per activiteit'!N78</f>
        <v>0</v>
      </c>
      <c r="AH78" s="87"/>
      <c r="AI78" s="50">
        <f t="shared" si="201"/>
        <v>0</v>
      </c>
      <c r="AJ78" s="90">
        <f>'Begroting per activiteit'!O78</f>
        <v>0</v>
      </c>
      <c r="AK78" s="87"/>
      <c r="AL78" s="50">
        <f t="shared" si="202"/>
        <v>0</v>
      </c>
      <c r="AM78" s="90">
        <f>'Begroting per activiteit'!P78</f>
        <v>0</v>
      </c>
      <c r="AN78" s="87"/>
      <c r="AO78" s="50">
        <f t="shared" si="203"/>
        <v>0</v>
      </c>
      <c r="AP78" s="90">
        <f>'Begroting per activiteit'!Q78</f>
        <v>0</v>
      </c>
      <c r="AQ78" s="87"/>
      <c r="AR78" s="50">
        <f t="shared" si="204"/>
        <v>0</v>
      </c>
      <c r="AS78" s="50">
        <f t="shared" si="205"/>
        <v>0</v>
      </c>
      <c r="AT78" s="50">
        <f t="shared" si="206"/>
        <v>0</v>
      </c>
      <c r="AU78" s="50">
        <f t="shared" si="207"/>
        <v>0</v>
      </c>
    </row>
    <row r="79" spans="2:47" x14ac:dyDescent="0.35">
      <c r="B79" s="4" t="s">
        <v>46</v>
      </c>
      <c r="C79" s="90">
        <f>'Begroting per activiteit'!D79</f>
        <v>0</v>
      </c>
      <c r="D79" s="87"/>
      <c r="E79" s="50">
        <f t="shared" si="191"/>
        <v>0</v>
      </c>
      <c r="F79" s="90">
        <f>'Begroting per activiteit'!E79</f>
        <v>0</v>
      </c>
      <c r="G79" s="87"/>
      <c r="H79" s="50">
        <f t="shared" si="192"/>
        <v>0</v>
      </c>
      <c r="I79" s="90">
        <f>'Begroting per activiteit'!F79</f>
        <v>0</v>
      </c>
      <c r="J79" s="87"/>
      <c r="K79" s="50">
        <f t="shared" si="193"/>
        <v>0</v>
      </c>
      <c r="L79" s="90">
        <f>'Begroting per activiteit'!G79</f>
        <v>0</v>
      </c>
      <c r="M79" s="87"/>
      <c r="N79" s="50">
        <f t="shared" si="194"/>
        <v>0</v>
      </c>
      <c r="O79" s="90">
        <f>'Begroting per activiteit'!H79</f>
        <v>0</v>
      </c>
      <c r="P79" s="87"/>
      <c r="Q79" s="50">
        <f t="shared" si="195"/>
        <v>0</v>
      </c>
      <c r="R79" s="90">
        <f>'Begroting per activiteit'!I79</f>
        <v>0</v>
      </c>
      <c r="S79" s="87"/>
      <c r="T79" s="50">
        <f t="shared" si="196"/>
        <v>0</v>
      </c>
      <c r="U79" s="90">
        <f>'Begroting per activiteit'!J79</f>
        <v>0</v>
      </c>
      <c r="V79" s="87"/>
      <c r="W79" s="50">
        <f t="shared" si="197"/>
        <v>0</v>
      </c>
      <c r="X79" s="90">
        <f>'Begroting per activiteit'!K79</f>
        <v>0</v>
      </c>
      <c r="Y79" s="87"/>
      <c r="Z79" s="50">
        <f t="shared" si="198"/>
        <v>0</v>
      </c>
      <c r="AA79" s="90">
        <f>'Begroting per activiteit'!L79</f>
        <v>0</v>
      </c>
      <c r="AB79" s="87"/>
      <c r="AC79" s="50">
        <f t="shared" si="199"/>
        <v>0</v>
      </c>
      <c r="AD79" s="90">
        <f>'Begroting per activiteit'!M79</f>
        <v>0</v>
      </c>
      <c r="AE79" s="87"/>
      <c r="AF79" s="50">
        <f t="shared" si="200"/>
        <v>0</v>
      </c>
      <c r="AG79" s="90">
        <f>'Begroting per activiteit'!N79</f>
        <v>0</v>
      </c>
      <c r="AH79" s="87"/>
      <c r="AI79" s="50">
        <f t="shared" si="201"/>
        <v>0</v>
      </c>
      <c r="AJ79" s="90">
        <f>'Begroting per activiteit'!O79</f>
        <v>0</v>
      </c>
      <c r="AK79" s="87"/>
      <c r="AL79" s="50">
        <f t="shared" si="202"/>
        <v>0</v>
      </c>
      <c r="AM79" s="90">
        <f>'Begroting per activiteit'!P79</f>
        <v>0</v>
      </c>
      <c r="AN79" s="87"/>
      <c r="AO79" s="50">
        <f t="shared" si="203"/>
        <v>0</v>
      </c>
      <c r="AP79" s="90">
        <f>'Begroting per activiteit'!Q79</f>
        <v>0</v>
      </c>
      <c r="AQ79" s="87"/>
      <c r="AR79" s="50">
        <f t="shared" si="204"/>
        <v>0</v>
      </c>
      <c r="AS79" s="50">
        <f t="shared" si="205"/>
        <v>0</v>
      </c>
      <c r="AT79" s="50">
        <f t="shared" si="206"/>
        <v>0</v>
      </c>
      <c r="AU79" s="50">
        <f t="shared" si="207"/>
        <v>0</v>
      </c>
    </row>
    <row r="80" spans="2:47" ht="15" thickBot="1" x14ac:dyDescent="0.4">
      <c r="B80" s="3" t="s">
        <v>16</v>
      </c>
      <c r="C80" s="57">
        <f>SUM(C70:C79)</f>
        <v>0</v>
      </c>
      <c r="D80" s="57">
        <f t="shared" ref="D80:AR80" si="208">SUM(D70:D79)</f>
        <v>0</v>
      </c>
      <c r="E80" s="57">
        <f t="shared" si="208"/>
        <v>0</v>
      </c>
      <c r="F80" s="57">
        <f t="shared" si="208"/>
        <v>0</v>
      </c>
      <c r="G80" s="57">
        <f t="shared" si="208"/>
        <v>0</v>
      </c>
      <c r="H80" s="57">
        <f t="shared" si="208"/>
        <v>0</v>
      </c>
      <c r="I80" s="57">
        <f t="shared" si="208"/>
        <v>0</v>
      </c>
      <c r="J80" s="57">
        <f t="shared" si="208"/>
        <v>0</v>
      </c>
      <c r="K80" s="57">
        <f t="shared" si="208"/>
        <v>0</v>
      </c>
      <c r="L80" s="57">
        <f t="shared" si="208"/>
        <v>0</v>
      </c>
      <c r="M80" s="57">
        <f t="shared" si="208"/>
        <v>0</v>
      </c>
      <c r="N80" s="57">
        <f t="shared" si="208"/>
        <v>0</v>
      </c>
      <c r="O80" s="57">
        <f t="shared" si="208"/>
        <v>0</v>
      </c>
      <c r="P80" s="57">
        <f t="shared" si="208"/>
        <v>0</v>
      </c>
      <c r="Q80" s="57">
        <f t="shared" si="208"/>
        <v>0</v>
      </c>
      <c r="R80" s="57">
        <f t="shared" si="208"/>
        <v>0</v>
      </c>
      <c r="S80" s="57">
        <f t="shared" si="208"/>
        <v>0</v>
      </c>
      <c r="T80" s="57">
        <f t="shared" si="208"/>
        <v>0</v>
      </c>
      <c r="U80" s="57">
        <f t="shared" si="208"/>
        <v>0</v>
      </c>
      <c r="V80" s="57">
        <f t="shared" si="208"/>
        <v>0</v>
      </c>
      <c r="W80" s="57">
        <f t="shared" si="208"/>
        <v>0</v>
      </c>
      <c r="X80" s="57">
        <f t="shared" si="208"/>
        <v>0</v>
      </c>
      <c r="Y80" s="57">
        <f t="shared" si="208"/>
        <v>0</v>
      </c>
      <c r="Z80" s="57">
        <f t="shared" si="208"/>
        <v>0</v>
      </c>
      <c r="AA80" s="57">
        <f t="shared" si="208"/>
        <v>0</v>
      </c>
      <c r="AB80" s="57">
        <f t="shared" si="208"/>
        <v>0</v>
      </c>
      <c r="AC80" s="57">
        <f t="shared" si="208"/>
        <v>0</v>
      </c>
      <c r="AD80" s="57">
        <f t="shared" si="208"/>
        <v>0</v>
      </c>
      <c r="AE80" s="57">
        <f t="shared" si="208"/>
        <v>0</v>
      </c>
      <c r="AF80" s="57">
        <f t="shared" si="208"/>
        <v>0</v>
      </c>
      <c r="AG80" s="57">
        <f t="shared" si="208"/>
        <v>0</v>
      </c>
      <c r="AH80" s="57">
        <f t="shared" si="208"/>
        <v>0</v>
      </c>
      <c r="AI80" s="57">
        <f t="shared" si="208"/>
        <v>0</v>
      </c>
      <c r="AJ80" s="57">
        <f t="shared" si="208"/>
        <v>0</v>
      </c>
      <c r="AK80" s="57">
        <f t="shared" si="208"/>
        <v>0</v>
      </c>
      <c r="AL80" s="57">
        <f t="shared" si="208"/>
        <v>0</v>
      </c>
      <c r="AM80" s="57">
        <f t="shared" si="208"/>
        <v>0</v>
      </c>
      <c r="AN80" s="57">
        <f t="shared" si="208"/>
        <v>0</v>
      </c>
      <c r="AO80" s="57">
        <f t="shared" si="208"/>
        <v>0</v>
      </c>
      <c r="AP80" s="57">
        <f t="shared" si="208"/>
        <v>0</v>
      </c>
      <c r="AQ80" s="57">
        <f t="shared" si="208"/>
        <v>0</v>
      </c>
      <c r="AR80" s="57">
        <f t="shared" si="208"/>
        <v>0</v>
      </c>
      <c r="AS80" s="57">
        <f t="shared" si="205"/>
        <v>0</v>
      </c>
      <c r="AT80" s="57">
        <f t="shared" si="206"/>
        <v>0</v>
      </c>
      <c r="AU80" s="57">
        <f t="shared" si="207"/>
        <v>0</v>
      </c>
    </row>
    <row r="81" spans="2:47" ht="15" thickBot="1" x14ac:dyDescent="0.4">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row>
    <row r="82" spans="2:47" x14ac:dyDescent="0.35">
      <c r="B82" s="43" t="s">
        <v>64</v>
      </c>
      <c r="C82" s="44" t="s">
        <v>1</v>
      </c>
      <c r="D82" s="44"/>
      <c r="E82" s="44"/>
      <c r="F82" s="44" t="s">
        <v>2</v>
      </c>
      <c r="G82" s="44"/>
      <c r="H82" s="44"/>
      <c r="I82" s="44" t="s">
        <v>3</v>
      </c>
      <c r="J82" s="44"/>
      <c r="K82" s="44"/>
      <c r="L82" s="44" t="s">
        <v>4</v>
      </c>
      <c r="M82" s="44"/>
      <c r="N82" s="44"/>
      <c r="O82" s="44" t="s">
        <v>5</v>
      </c>
      <c r="P82" s="44"/>
      <c r="Q82" s="44"/>
      <c r="R82" s="44" t="s">
        <v>6</v>
      </c>
      <c r="S82" s="44"/>
      <c r="T82" s="44"/>
      <c r="U82" s="44" t="s">
        <v>7</v>
      </c>
      <c r="V82" s="44"/>
      <c r="W82" s="44"/>
      <c r="X82" s="44" t="s">
        <v>8</v>
      </c>
      <c r="Y82" s="46"/>
      <c r="Z82" s="44"/>
      <c r="AA82" s="46"/>
      <c r="AB82" s="46"/>
      <c r="AC82" s="44"/>
      <c r="AD82" s="46"/>
      <c r="AE82" s="46"/>
      <c r="AF82" s="44"/>
      <c r="AG82" s="46"/>
      <c r="AH82" s="46"/>
      <c r="AI82" s="44"/>
      <c r="AJ82" s="46"/>
      <c r="AK82" s="46"/>
      <c r="AL82" s="44"/>
      <c r="AM82" s="46"/>
      <c r="AN82" s="46"/>
      <c r="AO82" s="44"/>
      <c r="AP82" s="46"/>
      <c r="AQ82" s="46"/>
      <c r="AR82" s="44"/>
      <c r="AS82" s="44"/>
      <c r="AT82" s="44"/>
      <c r="AU82" s="44"/>
    </row>
    <row r="83" spans="2:47" x14ac:dyDescent="0.35">
      <c r="B83" s="2" t="s">
        <v>63</v>
      </c>
      <c r="C83" s="90">
        <f>'Begroting per activiteit'!D83</f>
        <v>0</v>
      </c>
      <c r="D83" s="87"/>
      <c r="E83" s="50">
        <f t="shared" ref="E83:E85" si="209">C83-D83</f>
        <v>0</v>
      </c>
      <c r="F83" s="90">
        <f>'Begroting per activiteit'!E83</f>
        <v>0</v>
      </c>
      <c r="G83" s="87"/>
      <c r="H83" s="50">
        <f t="shared" ref="H83:H85" si="210">F83-G83</f>
        <v>0</v>
      </c>
      <c r="I83" s="90">
        <f>'Begroting per activiteit'!F83</f>
        <v>0</v>
      </c>
      <c r="J83" s="87"/>
      <c r="K83" s="50">
        <f t="shared" ref="K83:K85" si="211">I83-J83</f>
        <v>0</v>
      </c>
      <c r="L83" s="90">
        <f>'Begroting per activiteit'!G83</f>
        <v>0</v>
      </c>
      <c r="M83" s="87"/>
      <c r="N83" s="50">
        <f t="shared" ref="N83:N85" si="212">L83-M83</f>
        <v>0</v>
      </c>
      <c r="O83" s="90">
        <f>'Begroting per activiteit'!H83</f>
        <v>0</v>
      </c>
      <c r="P83" s="87"/>
      <c r="Q83" s="50">
        <f t="shared" ref="Q83:Q85" si="213">O83-P83</f>
        <v>0</v>
      </c>
      <c r="R83" s="90">
        <f>'Begroting per activiteit'!I83</f>
        <v>0</v>
      </c>
      <c r="S83" s="87"/>
      <c r="T83" s="50">
        <f t="shared" ref="T83:T85" si="214">R83-S83</f>
        <v>0</v>
      </c>
      <c r="U83" s="90">
        <f>'Begroting per activiteit'!J83</f>
        <v>0</v>
      </c>
      <c r="V83" s="87"/>
      <c r="W83" s="50">
        <f t="shared" ref="W83:W85" si="215">U83-V83</f>
        <v>0</v>
      </c>
      <c r="X83" s="90">
        <f>'Begroting per activiteit'!K83</f>
        <v>0</v>
      </c>
      <c r="Y83" s="87"/>
      <c r="Z83" s="50">
        <f t="shared" ref="Z83:Z85" si="216">X83-Y83</f>
        <v>0</v>
      </c>
      <c r="AA83" s="90">
        <f>'Begroting per activiteit'!L83</f>
        <v>0</v>
      </c>
      <c r="AB83" s="87"/>
      <c r="AC83" s="50">
        <f t="shared" ref="AC83:AC85" si="217">AA83-AB83</f>
        <v>0</v>
      </c>
      <c r="AD83" s="90">
        <f>'Begroting per activiteit'!M83</f>
        <v>0</v>
      </c>
      <c r="AE83" s="87"/>
      <c r="AF83" s="50">
        <f t="shared" ref="AF83:AF85" si="218">AD83-AE83</f>
        <v>0</v>
      </c>
      <c r="AG83" s="90">
        <f>'Begroting per activiteit'!N83</f>
        <v>0</v>
      </c>
      <c r="AH83" s="87"/>
      <c r="AI83" s="50">
        <f t="shared" ref="AI83:AI85" si="219">AG83-AH83</f>
        <v>0</v>
      </c>
      <c r="AJ83" s="90">
        <f>'Begroting per activiteit'!O83</f>
        <v>0</v>
      </c>
      <c r="AK83" s="87"/>
      <c r="AL83" s="50">
        <f t="shared" ref="AL83:AL85" si="220">AJ83-AK83</f>
        <v>0</v>
      </c>
      <c r="AM83" s="90">
        <f>'Begroting per activiteit'!P83</f>
        <v>0</v>
      </c>
      <c r="AN83" s="87"/>
      <c r="AO83" s="50">
        <f t="shared" ref="AO83:AO85" si="221">AM83-AN83</f>
        <v>0</v>
      </c>
      <c r="AP83" s="90">
        <f>'Begroting per activiteit'!Q83</f>
        <v>0</v>
      </c>
      <c r="AQ83" s="87"/>
      <c r="AR83" s="50">
        <f t="shared" ref="AR83:AR85" si="222">AP83-AQ83</f>
        <v>0</v>
      </c>
      <c r="AS83" s="50">
        <f t="shared" ref="AS83:AS86" si="223">C83+F83+I83+L83+O83+R83+U83+X83+AA83+AD83+AG83+AJ83+AM83+AP83</f>
        <v>0</v>
      </c>
      <c r="AT83" s="50">
        <f t="shared" ref="AT83:AT86" si="224">D83+G83+J83+M83+P83+S83+V83+Y83+AE83+AH83+AK83+AN83+AQ83</f>
        <v>0</v>
      </c>
      <c r="AU83" s="50">
        <f t="shared" ref="AU83:AU86" si="225">E83+H83+K83+N83+Q83+T83+W83+Z83+AC83+AF83+AI83+AL83+AO83+AR83</f>
        <v>0</v>
      </c>
    </row>
    <row r="84" spans="2:47" x14ac:dyDescent="0.35">
      <c r="B84" s="2"/>
      <c r="C84" s="90">
        <f>'Begroting per activiteit'!D84</f>
        <v>0</v>
      </c>
      <c r="D84" s="87"/>
      <c r="E84" s="50">
        <f t="shared" si="209"/>
        <v>0</v>
      </c>
      <c r="F84" s="90">
        <f>'Begroting per activiteit'!E84</f>
        <v>0</v>
      </c>
      <c r="G84" s="87"/>
      <c r="H84" s="50">
        <f t="shared" si="210"/>
        <v>0</v>
      </c>
      <c r="I84" s="90">
        <f>'Begroting per activiteit'!F84</f>
        <v>0</v>
      </c>
      <c r="J84" s="87"/>
      <c r="K84" s="50">
        <f t="shared" si="211"/>
        <v>0</v>
      </c>
      <c r="L84" s="90">
        <f>'Begroting per activiteit'!G84</f>
        <v>0</v>
      </c>
      <c r="M84" s="87"/>
      <c r="N84" s="50">
        <f t="shared" si="212"/>
        <v>0</v>
      </c>
      <c r="O84" s="90">
        <f>'Begroting per activiteit'!H84</f>
        <v>0</v>
      </c>
      <c r="P84" s="87"/>
      <c r="Q84" s="50">
        <f t="shared" si="213"/>
        <v>0</v>
      </c>
      <c r="R84" s="90">
        <f>'Begroting per activiteit'!I84</f>
        <v>0</v>
      </c>
      <c r="S84" s="87"/>
      <c r="T84" s="50">
        <f t="shared" si="214"/>
        <v>0</v>
      </c>
      <c r="U84" s="90">
        <f>'Begroting per activiteit'!J84</f>
        <v>0</v>
      </c>
      <c r="V84" s="87"/>
      <c r="W84" s="50">
        <f t="shared" si="215"/>
        <v>0</v>
      </c>
      <c r="X84" s="90">
        <f>'Begroting per activiteit'!K84</f>
        <v>0</v>
      </c>
      <c r="Y84" s="87"/>
      <c r="Z84" s="50">
        <f t="shared" si="216"/>
        <v>0</v>
      </c>
      <c r="AA84" s="90">
        <f>'Begroting per activiteit'!L84</f>
        <v>0</v>
      </c>
      <c r="AB84" s="87"/>
      <c r="AC84" s="50">
        <f t="shared" si="217"/>
        <v>0</v>
      </c>
      <c r="AD84" s="90">
        <f>'Begroting per activiteit'!M84</f>
        <v>0</v>
      </c>
      <c r="AE84" s="87"/>
      <c r="AF84" s="50">
        <f t="shared" si="218"/>
        <v>0</v>
      </c>
      <c r="AG84" s="90">
        <f>'Begroting per activiteit'!N84</f>
        <v>0</v>
      </c>
      <c r="AH84" s="87"/>
      <c r="AI84" s="50">
        <f t="shared" si="219"/>
        <v>0</v>
      </c>
      <c r="AJ84" s="90">
        <f>'Begroting per activiteit'!O84</f>
        <v>0</v>
      </c>
      <c r="AK84" s="87"/>
      <c r="AL84" s="50">
        <f t="shared" si="220"/>
        <v>0</v>
      </c>
      <c r="AM84" s="90">
        <f>'Begroting per activiteit'!P84</f>
        <v>0</v>
      </c>
      <c r="AN84" s="87"/>
      <c r="AO84" s="50">
        <f t="shared" si="221"/>
        <v>0</v>
      </c>
      <c r="AP84" s="90">
        <f>'Begroting per activiteit'!Q84</f>
        <v>0</v>
      </c>
      <c r="AQ84" s="87"/>
      <c r="AR84" s="50">
        <f t="shared" si="222"/>
        <v>0</v>
      </c>
      <c r="AS84" s="50">
        <f t="shared" si="223"/>
        <v>0</v>
      </c>
      <c r="AT84" s="50">
        <f t="shared" si="224"/>
        <v>0</v>
      </c>
      <c r="AU84" s="50">
        <f t="shared" si="225"/>
        <v>0</v>
      </c>
    </row>
    <row r="85" spans="2:47" x14ac:dyDescent="0.35">
      <c r="B85" s="2"/>
      <c r="C85" s="90">
        <f>'Begroting per activiteit'!D85</f>
        <v>0</v>
      </c>
      <c r="D85" s="87"/>
      <c r="E85" s="50">
        <f t="shared" si="209"/>
        <v>0</v>
      </c>
      <c r="F85" s="90">
        <f>'Begroting per activiteit'!E85</f>
        <v>0</v>
      </c>
      <c r="G85" s="87"/>
      <c r="H85" s="50">
        <f t="shared" si="210"/>
        <v>0</v>
      </c>
      <c r="I85" s="90">
        <f>'Begroting per activiteit'!F85</f>
        <v>0</v>
      </c>
      <c r="J85" s="87"/>
      <c r="K85" s="50">
        <f t="shared" si="211"/>
        <v>0</v>
      </c>
      <c r="L85" s="90">
        <f>'Begroting per activiteit'!G85</f>
        <v>0</v>
      </c>
      <c r="M85" s="87"/>
      <c r="N85" s="50">
        <f t="shared" si="212"/>
        <v>0</v>
      </c>
      <c r="O85" s="90">
        <f>'Begroting per activiteit'!H85</f>
        <v>0</v>
      </c>
      <c r="P85" s="87"/>
      <c r="Q85" s="50">
        <f t="shared" si="213"/>
        <v>0</v>
      </c>
      <c r="R85" s="90">
        <f>'Begroting per activiteit'!I85</f>
        <v>0</v>
      </c>
      <c r="S85" s="87"/>
      <c r="T85" s="50">
        <f t="shared" si="214"/>
        <v>0</v>
      </c>
      <c r="U85" s="90">
        <f>'Begroting per activiteit'!J85</f>
        <v>0</v>
      </c>
      <c r="V85" s="87"/>
      <c r="W85" s="50">
        <f t="shared" si="215"/>
        <v>0</v>
      </c>
      <c r="X85" s="90">
        <f>'Begroting per activiteit'!K85</f>
        <v>0</v>
      </c>
      <c r="Y85" s="87"/>
      <c r="Z85" s="50">
        <f t="shared" si="216"/>
        <v>0</v>
      </c>
      <c r="AA85" s="90">
        <f>'Begroting per activiteit'!L85</f>
        <v>0</v>
      </c>
      <c r="AB85" s="87"/>
      <c r="AC85" s="50">
        <f t="shared" si="217"/>
        <v>0</v>
      </c>
      <c r="AD85" s="90">
        <f>'Begroting per activiteit'!M85</f>
        <v>0</v>
      </c>
      <c r="AE85" s="87"/>
      <c r="AF85" s="50">
        <f t="shared" si="218"/>
        <v>0</v>
      </c>
      <c r="AG85" s="90">
        <f>'Begroting per activiteit'!N85</f>
        <v>0</v>
      </c>
      <c r="AH85" s="87"/>
      <c r="AI85" s="50">
        <f t="shared" si="219"/>
        <v>0</v>
      </c>
      <c r="AJ85" s="90">
        <f>'Begroting per activiteit'!O85</f>
        <v>0</v>
      </c>
      <c r="AK85" s="87"/>
      <c r="AL85" s="50">
        <f t="shared" si="220"/>
        <v>0</v>
      </c>
      <c r="AM85" s="90">
        <f>'Begroting per activiteit'!P85</f>
        <v>0</v>
      </c>
      <c r="AN85" s="87"/>
      <c r="AO85" s="50">
        <f t="shared" si="221"/>
        <v>0</v>
      </c>
      <c r="AP85" s="90">
        <f>'Begroting per activiteit'!Q85</f>
        <v>0</v>
      </c>
      <c r="AQ85" s="87"/>
      <c r="AR85" s="50">
        <f t="shared" si="222"/>
        <v>0</v>
      </c>
      <c r="AS85" s="50">
        <f t="shared" si="223"/>
        <v>0</v>
      </c>
      <c r="AT85" s="50">
        <f t="shared" si="224"/>
        <v>0</v>
      </c>
      <c r="AU85" s="50">
        <f t="shared" si="225"/>
        <v>0</v>
      </c>
    </row>
    <row r="86" spans="2:47" ht="15" thickBot="1" x14ac:dyDescent="0.4">
      <c r="B86" s="6" t="s">
        <v>16</v>
      </c>
      <c r="C86" s="90">
        <f>SUM(C83:C85)</f>
        <v>0</v>
      </c>
      <c r="D86" s="50">
        <f t="shared" ref="D86:AR86" si="226">SUM(D83:D85)</f>
        <v>0</v>
      </c>
      <c r="E86" s="50">
        <f t="shared" si="226"/>
        <v>0</v>
      </c>
      <c r="F86" s="90">
        <f t="shared" si="226"/>
        <v>0</v>
      </c>
      <c r="G86" s="87">
        <f t="shared" si="226"/>
        <v>0</v>
      </c>
      <c r="H86" s="50">
        <f t="shared" si="226"/>
        <v>0</v>
      </c>
      <c r="I86" s="90">
        <f t="shared" si="226"/>
        <v>0</v>
      </c>
      <c r="J86" s="87">
        <f t="shared" si="226"/>
        <v>0</v>
      </c>
      <c r="K86" s="50">
        <f t="shared" si="226"/>
        <v>0</v>
      </c>
      <c r="L86" s="90">
        <f t="shared" si="226"/>
        <v>0</v>
      </c>
      <c r="M86" s="87">
        <f t="shared" si="226"/>
        <v>0</v>
      </c>
      <c r="N86" s="50">
        <f t="shared" si="226"/>
        <v>0</v>
      </c>
      <c r="O86" s="90">
        <f t="shared" si="226"/>
        <v>0</v>
      </c>
      <c r="P86" s="87">
        <f t="shared" si="226"/>
        <v>0</v>
      </c>
      <c r="Q86" s="50">
        <f t="shared" si="226"/>
        <v>0</v>
      </c>
      <c r="R86" s="90">
        <f t="shared" si="226"/>
        <v>0</v>
      </c>
      <c r="S86" s="87">
        <f t="shared" si="226"/>
        <v>0</v>
      </c>
      <c r="T86" s="50">
        <f t="shared" si="226"/>
        <v>0</v>
      </c>
      <c r="U86" s="90">
        <f t="shared" si="226"/>
        <v>0</v>
      </c>
      <c r="V86" s="87">
        <f t="shared" si="226"/>
        <v>0</v>
      </c>
      <c r="W86" s="50">
        <f t="shared" si="226"/>
        <v>0</v>
      </c>
      <c r="X86" s="90">
        <f t="shared" si="226"/>
        <v>0</v>
      </c>
      <c r="Y86" s="87">
        <f t="shared" si="226"/>
        <v>0</v>
      </c>
      <c r="Z86" s="50">
        <f t="shared" si="226"/>
        <v>0</v>
      </c>
      <c r="AA86" s="90">
        <f t="shared" si="226"/>
        <v>0</v>
      </c>
      <c r="AB86" s="87">
        <f t="shared" si="226"/>
        <v>0</v>
      </c>
      <c r="AC86" s="50">
        <f t="shared" si="226"/>
        <v>0</v>
      </c>
      <c r="AD86" s="90">
        <f t="shared" si="226"/>
        <v>0</v>
      </c>
      <c r="AE86" s="87">
        <f t="shared" si="226"/>
        <v>0</v>
      </c>
      <c r="AF86" s="50">
        <f t="shared" si="226"/>
        <v>0</v>
      </c>
      <c r="AG86" s="90">
        <f t="shared" si="226"/>
        <v>0</v>
      </c>
      <c r="AH86" s="87">
        <f t="shared" si="226"/>
        <v>0</v>
      </c>
      <c r="AI86" s="50">
        <f t="shared" si="226"/>
        <v>0</v>
      </c>
      <c r="AJ86" s="90">
        <f t="shared" si="226"/>
        <v>0</v>
      </c>
      <c r="AK86" s="87">
        <f t="shared" si="226"/>
        <v>0</v>
      </c>
      <c r="AL86" s="50">
        <f t="shared" si="226"/>
        <v>0</v>
      </c>
      <c r="AM86" s="90">
        <f t="shared" si="226"/>
        <v>0</v>
      </c>
      <c r="AN86" s="87">
        <f t="shared" si="226"/>
        <v>0</v>
      </c>
      <c r="AO86" s="50">
        <f t="shared" si="226"/>
        <v>0</v>
      </c>
      <c r="AP86" s="90">
        <f t="shared" si="226"/>
        <v>0</v>
      </c>
      <c r="AQ86" s="87">
        <f t="shared" si="226"/>
        <v>0</v>
      </c>
      <c r="AR86" s="50">
        <f t="shared" si="226"/>
        <v>0</v>
      </c>
      <c r="AS86" s="50">
        <f t="shared" si="223"/>
        <v>0</v>
      </c>
      <c r="AT86" s="50">
        <f t="shared" si="224"/>
        <v>0</v>
      </c>
      <c r="AU86" s="50">
        <f t="shared" si="225"/>
        <v>0</v>
      </c>
    </row>
    <row r="87" spans="2:47" ht="15" thickBot="1" x14ac:dyDescent="0.4">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row>
    <row r="88" spans="2:47" ht="15" thickBot="1" x14ac:dyDescent="0.4">
      <c r="B88" s="103" t="s">
        <v>99</v>
      </c>
      <c r="C88" s="104">
        <f>C86+C80+C67+C54+C41+C28+C23</f>
        <v>0</v>
      </c>
      <c r="D88" s="104">
        <f>D86+D80+D67+D54+D41+D28+D23</f>
        <v>0</v>
      </c>
      <c r="E88" s="104">
        <f t="shared" ref="E88:AU88" si="227">E86+E80+E67+E54+E41+E28+E23</f>
        <v>0</v>
      </c>
      <c r="F88" s="104">
        <f t="shared" si="227"/>
        <v>0</v>
      </c>
      <c r="G88" s="104">
        <f t="shared" si="227"/>
        <v>0</v>
      </c>
      <c r="H88" s="104">
        <f t="shared" si="227"/>
        <v>0</v>
      </c>
      <c r="I88" s="104">
        <f t="shared" si="227"/>
        <v>0</v>
      </c>
      <c r="J88" s="104">
        <f t="shared" si="227"/>
        <v>0</v>
      </c>
      <c r="K88" s="104">
        <f t="shared" si="227"/>
        <v>0</v>
      </c>
      <c r="L88" s="104">
        <f t="shared" si="227"/>
        <v>0</v>
      </c>
      <c r="M88" s="104">
        <f t="shared" si="227"/>
        <v>0</v>
      </c>
      <c r="N88" s="104">
        <f t="shared" si="227"/>
        <v>0</v>
      </c>
      <c r="O88" s="104">
        <f t="shared" si="227"/>
        <v>0</v>
      </c>
      <c r="P88" s="104">
        <f t="shared" si="227"/>
        <v>0</v>
      </c>
      <c r="Q88" s="104">
        <f t="shared" si="227"/>
        <v>0</v>
      </c>
      <c r="R88" s="104">
        <f t="shared" si="227"/>
        <v>0</v>
      </c>
      <c r="S88" s="104">
        <f t="shared" si="227"/>
        <v>0</v>
      </c>
      <c r="T88" s="104">
        <f t="shared" si="227"/>
        <v>0</v>
      </c>
      <c r="U88" s="104">
        <f t="shared" si="227"/>
        <v>0</v>
      </c>
      <c r="V88" s="104">
        <f t="shared" si="227"/>
        <v>0</v>
      </c>
      <c r="W88" s="104">
        <f t="shared" si="227"/>
        <v>0</v>
      </c>
      <c r="X88" s="104">
        <f t="shared" si="227"/>
        <v>0</v>
      </c>
      <c r="Y88" s="104">
        <f t="shared" si="227"/>
        <v>0</v>
      </c>
      <c r="Z88" s="104">
        <f t="shared" si="227"/>
        <v>0</v>
      </c>
      <c r="AA88" s="104">
        <f t="shared" si="227"/>
        <v>0</v>
      </c>
      <c r="AB88" s="104">
        <f t="shared" si="227"/>
        <v>0</v>
      </c>
      <c r="AC88" s="104">
        <f t="shared" si="227"/>
        <v>0</v>
      </c>
      <c r="AD88" s="104">
        <f t="shared" si="227"/>
        <v>0</v>
      </c>
      <c r="AE88" s="104">
        <f t="shared" si="227"/>
        <v>0</v>
      </c>
      <c r="AF88" s="104">
        <f t="shared" si="227"/>
        <v>0</v>
      </c>
      <c r="AG88" s="104">
        <f t="shared" si="227"/>
        <v>0</v>
      </c>
      <c r="AH88" s="104">
        <f t="shared" si="227"/>
        <v>0</v>
      </c>
      <c r="AI88" s="104">
        <f t="shared" si="227"/>
        <v>0</v>
      </c>
      <c r="AJ88" s="104">
        <f t="shared" si="227"/>
        <v>0</v>
      </c>
      <c r="AK88" s="104">
        <f t="shared" si="227"/>
        <v>0</v>
      </c>
      <c r="AL88" s="104">
        <f t="shared" si="227"/>
        <v>0</v>
      </c>
      <c r="AM88" s="104">
        <f t="shared" si="227"/>
        <v>0</v>
      </c>
      <c r="AN88" s="104">
        <f t="shared" si="227"/>
        <v>0</v>
      </c>
      <c r="AO88" s="104">
        <f t="shared" si="227"/>
        <v>0</v>
      </c>
      <c r="AP88" s="104">
        <f t="shared" si="227"/>
        <v>0</v>
      </c>
      <c r="AQ88" s="104">
        <f t="shared" si="227"/>
        <v>0</v>
      </c>
      <c r="AR88" s="104">
        <f t="shared" si="227"/>
        <v>0</v>
      </c>
      <c r="AS88" s="104">
        <f t="shared" si="227"/>
        <v>0</v>
      </c>
      <c r="AT88" s="104">
        <f t="shared" si="227"/>
        <v>0</v>
      </c>
      <c r="AU88" s="104">
        <f t="shared" si="227"/>
        <v>0</v>
      </c>
    </row>
    <row r="89" spans="2:47" ht="15" thickBot="1" x14ac:dyDescent="0.4">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row>
    <row r="90" spans="2:47" x14ac:dyDescent="0.35">
      <c r="B90" s="39" t="s">
        <v>62</v>
      </c>
      <c r="C90" s="40" t="s">
        <v>95</v>
      </c>
      <c r="D90" s="40" t="s">
        <v>93</v>
      </c>
      <c r="E90" s="40" t="s">
        <v>94</v>
      </c>
      <c r="F90" s="40" t="s">
        <v>95</v>
      </c>
      <c r="G90" s="40" t="s">
        <v>93</v>
      </c>
      <c r="H90" s="40" t="s">
        <v>94</v>
      </c>
      <c r="I90" s="40" t="s">
        <v>95</v>
      </c>
      <c r="J90" s="40" t="s">
        <v>93</v>
      </c>
      <c r="K90" s="40" t="s">
        <v>94</v>
      </c>
      <c r="L90" s="40" t="s">
        <v>95</v>
      </c>
      <c r="M90" s="40" t="s">
        <v>93</v>
      </c>
      <c r="N90" s="40" t="s">
        <v>94</v>
      </c>
      <c r="O90" s="40" t="s">
        <v>95</v>
      </c>
      <c r="P90" s="40" t="s">
        <v>93</v>
      </c>
      <c r="Q90" s="40" t="s">
        <v>94</v>
      </c>
      <c r="R90" s="40" t="s">
        <v>95</v>
      </c>
      <c r="S90" s="40" t="s">
        <v>93</v>
      </c>
      <c r="T90" s="40" t="s">
        <v>94</v>
      </c>
      <c r="U90" s="40" t="s">
        <v>95</v>
      </c>
      <c r="V90" s="40" t="s">
        <v>93</v>
      </c>
      <c r="W90" s="40" t="s">
        <v>94</v>
      </c>
      <c r="X90" s="40" t="s">
        <v>95</v>
      </c>
      <c r="Y90" s="40" t="s">
        <v>93</v>
      </c>
      <c r="Z90" s="40" t="s">
        <v>94</v>
      </c>
      <c r="AA90" s="40" t="s">
        <v>95</v>
      </c>
      <c r="AB90" s="40" t="s">
        <v>93</v>
      </c>
      <c r="AC90" s="40" t="s">
        <v>94</v>
      </c>
      <c r="AD90" s="40" t="s">
        <v>95</v>
      </c>
      <c r="AE90" s="40" t="s">
        <v>93</v>
      </c>
      <c r="AF90" s="40" t="s">
        <v>94</v>
      </c>
      <c r="AG90" s="40" t="s">
        <v>95</v>
      </c>
      <c r="AH90" s="40" t="s">
        <v>93</v>
      </c>
      <c r="AI90" s="40" t="s">
        <v>94</v>
      </c>
      <c r="AJ90" s="40" t="s">
        <v>95</v>
      </c>
      <c r="AK90" s="40" t="s">
        <v>93</v>
      </c>
      <c r="AL90" s="40" t="s">
        <v>94</v>
      </c>
      <c r="AM90" s="40" t="s">
        <v>95</v>
      </c>
      <c r="AN90" s="40" t="s">
        <v>93</v>
      </c>
      <c r="AO90" s="40" t="s">
        <v>94</v>
      </c>
      <c r="AP90" s="40" t="s">
        <v>95</v>
      </c>
      <c r="AQ90" s="40" t="s">
        <v>93</v>
      </c>
      <c r="AR90" s="40" t="s">
        <v>94</v>
      </c>
      <c r="AS90" s="40" t="s">
        <v>95</v>
      </c>
      <c r="AT90" s="40" t="s">
        <v>93</v>
      </c>
      <c r="AU90" s="40" t="s">
        <v>94</v>
      </c>
    </row>
    <row r="91" spans="2:47" x14ac:dyDescent="0.35">
      <c r="B91" s="15" t="s">
        <v>35</v>
      </c>
      <c r="C91" s="90">
        <f>'Begroting per activiteit'!D91</f>
        <v>0</v>
      </c>
      <c r="D91" s="87"/>
      <c r="E91" s="50">
        <f t="shared" ref="E91:E94" si="228">C91-D91</f>
        <v>0</v>
      </c>
      <c r="F91" s="90">
        <f>'Begroting per activiteit'!E91</f>
        <v>0</v>
      </c>
      <c r="G91" s="87"/>
      <c r="H91" s="50">
        <f t="shared" ref="H91:H94" si="229">F91-G91</f>
        <v>0</v>
      </c>
      <c r="I91" s="90">
        <f>'Begroting per activiteit'!F91</f>
        <v>0</v>
      </c>
      <c r="J91" s="87"/>
      <c r="K91" s="50">
        <f t="shared" ref="K91:K94" si="230">I91-J91</f>
        <v>0</v>
      </c>
      <c r="L91" s="90">
        <f>'Begroting per activiteit'!G91</f>
        <v>0</v>
      </c>
      <c r="M91" s="87"/>
      <c r="N91" s="50">
        <f t="shared" ref="N91:N94" si="231">L91-M91</f>
        <v>0</v>
      </c>
      <c r="O91" s="90">
        <f>'Begroting per activiteit'!H91</f>
        <v>0</v>
      </c>
      <c r="P91" s="87"/>
      <c r="Q91" s="50">
        <f t="shared" ref="Q91:Q94" si="232">O91-P91</f>
        <v>0</v>
      </c>
      <c r="R91" s="90">
        <f>'Begroting per activiteit'!I91</f>
        <v>0</v>
      </c>
      <c r="S91" s="87"/>
      <c r="T91" s="50">
        <f t="shared" ref="T91:T94" si="233">R91-S91</f>
        <v>0</v>
      </c>
      <c r="U91" s="90">
        <f>'Begroting per activiteit'!J91</f>
        <v>0</v>
      </c>
      <c r="V91" s="87"/>
      <c r="W91" s="50">
        <f t="shared" ref="W91:W94" si="234">U91-V91</f>
        <v>0</v>
      </c>
      <c r="X91" s="90">
        <f>'Begroting per activiteit'!K91</f>
        <v>0</v>
      </c>
      <c r="Y91" s="87"/>
      <c r="Z91" s="50">
        <f t="shared" ref="Z91:Z94" si="235">X91-Y91</f>
        <v>0</v>
      </c>
      <c r="AA91" s="90">
        <f>'Begroting per activiteit'!L91</f>
        <v>0</v>
      </c>
      <c r="AB91" s="87"/>
      <c r="AC91" s="50">
        <f t="shared" ref="AC91:AC94" si="236">AA91-AB91</f>
        <v>0</v>
      </c>
      <c r="AD91" s="90">
        <f>'Begroting per activiteit'!M91</f>
        <v>0</v>
      </c>
      <c r="AE91" s="87"/>
      <c r="AF91" s="50">
        <f t="shared" ref="AF91:AF94" si="237">AD91-AE91</f>
        <v>0</v>
      </c>
      <c r="AG91" s="90">
        <f>'Begroting per activiteit'!N91</f>
        <v>0</v>
      </c>
      <c r="AH91" s="87"/>
      <c r="AI91" s="50">
        <f t="shared" ref="AI91:AI94" si="238">AG91-AH91</f>
        <v>0</v>
      </c>
      <c r="AJ91" s="90">
        <f>'Begroting per activiteit'!O91</f>
        <v>0</v>
      </c>
      <c r="AK91" s="87"/>
      <c r="AL91" s="50">
        <f t="shared" ref="AL91:AL94" si="239">AJ91-AK91</f>
        <v>0</v>
      </c>
      <c r="AM91" s="90">
        <f>'Begroting per activiteit'!P91</f>
        <v>0</v>
      </c>
      <c r="AN91" s="87"/>
      <c r="AO91" s="50">
        <f t="shared" ref="AO91:AO94" si="240">AM91-AN91</f>
        <v>0</v>
      </c>
      <c r="AP91" s="90">
        <f>'Begroting per activiteit'!Q91</f>
        <v>0</v>
      </c>
      <c r="AQ91" s="87"/>
      <c r="AR91" s="50">
        <f t="shared" ref="AR91:AR94" si="241">AP91-AQ91</f>
        <v>0</v>
      </c>
      <c r="AS91" s="50">
        <f t="shared" ref="AS91:AS97" si="242">C91+F91+I91+L91+O91+R91+U91+X91+AA91+AD91+AG91+AJ91+AM91+AP91</f>
        <v>0</v>
      </c>
      <c r="AT91" s="50">
        <f t="shared" ref="AT91:AT97" si="243">D91+G91+J91+M91+P91+S91+V91+Y91+AE91+AH91+AK91+AN91+AQ91</f>
        <v>0</v>
      </c>
      <c r="AU91" s="50">
        <f t="shared" ref="AU91:AU97" si="244">E91+H91+K91+N91+Q91+T91+W91+Z91+AC91+AF91+AI91+AL91+AO91+AR91</f>
        <v>0</v>
      </c>
    </row>
    <row r="92" spans="2:47" x14ac:dyDescent="0.35">
      <c r="B92" s="15" t="s">
        <v>36</v>
      </c>
      <c r="C92" s="90">
        <f>'Begroting per activiteit'!D92</f>
        <v>0</v>
      </c>
      <c r="D92" s="87"/>
      <c r="E92" s="50">
        <f t="shared" si="228"/>
        <v>0</v>
      </c>
      <c r="F92" s="90">
        <f>'Begroting per activiteit'!E92</f>
        <v>0</v>
      </c>
      <c r="G92" s="87"/>
      <c r="H92" s="50">
        <f t="shared" si="229"/>
        <v>0</v>
      </c>
      <c r="I92" s="90">
        <f>'Begroting per activiteit'!F92</f>
        <v>0</v>
      </c>
      <c r="J92" s="87"/>
      <c r="K92" s="50">
        <f t="shared" si="230"/>
        <v>0</v>
      </c>
      <c r="L92" s="90">
        <f>'Begroting per activiteit'!G92</f>
        <v>0</v>
      </c>
      <c r="M92" s="87"/>
      <c r="N92" s="50">
        <f t="shared" si="231"/>
        <v>0</v>
      </c>
      <c r="O92" s="90">
        <f>'Begroting per activiteit'!H92</f>
        <v>0</v>
      </c>
      <c r="P92" s="87"/>
      <c r="Q92" s="50">
        <f t="shared" si="232"/>
        <v>0</v>
      </c>
      <c r="R92" s="90">
        <f>'Begroting per activiteit'!I92</f>
        <v>0</v>
      </c>
      <c r="S92" s="87"/>
      <c r="T92" s="50">
        <f t="shared" si="233"/>
        <v>0</v>
      </c>
      <c r="U92" s="90">
        <f>'Begroting per activiteit'!J92</f>
        <v>0</v>
      </c>
      <c r="V92" s="87"/>
      <c r="W92" s="50">
        <f t="shared" si="234"/>
        <v>0</v>
      </c>
      <c r="X92" s="90">
        <f>'Begroting per activiteit'!K92</f>
        <v>0</v>
      </c>
      <c r="Y92" s="87"/>
      <c r="Z92" s="50">
        <f t="shared" si="235"/>
        <v>0</v>
      </c>
      <c r="AA92" s="90">
        <f>'Begroting per activiteit'!L92</f>
        <v>0</v>
      </c>
      <c r="AB92" s="87"/>
      <c r="AC92" s="50">
        <f t="shared" si="236"/>
        <v>0</v>
      </c>
      <c r="AD92" s="90">
        <f>'Begroting per activiteit'!M92</f>
        <v>0</v>
      </c>
      <c r="AE92" s="87"/>
      <c r="AF92" s="50">
        <f t="shared" si="237"/>
        <v>0</v>
      </c>
      <c r="AG92" s="90">
        <f>'Begroting per activiteit'!N92</f>
        <v>0</v>
      </c>
      <c r="AH92" s="87"/>
      <c r="AI92" s="50">
        <f t="shared" si="238"/>
        <v>0</v>
      </c>
      <c r="AJ92" s="90">
        <f>'Begroting per activiteit'!O92</f>
        <v>0</v>
      </c>
      <c r="AK92" s="87"/>
      <c r="AL92" s="50">
        <f t="shared" si="239"/>
        <v>0</v>
      </c>
      <c r="AM92" s="90">
        <f>'Begroting per activiteit'!P92</f>
        <v>0</v>
      </c>
      <c r="AN92" s="87"/>
      <c r="AO92" s="50">
        <f t="shared" si="240"/>
        <v>0</v>
      </c>
      <c r="AP92" s="90">
        <f>'Begroting per activiteit'!Q92</f>
        <v>0</v>
      </c>
      <c r="AQ92" s="87"/>
      <c r="AR92" s="50">
        <f t="shared" si="241"/>
        <v>0</v>
      </c>
      <c r="AS92" s="50">
        <f t="shared" si="242"/>
        <v>0</v>
      </c>
      <c r="AT92" s="50">
        <f t="shared" si="243"/>
        <v>0</v>
      </c>
      <c r="AU92" s="50">
        <f t="shared" si="244"/>
        <v>0</v>
      </c>
    </row>
    <row r="93" spans="2:47" x14ac:dyDescent="0.35">
      <c r="B93" s="15" t="s">
        <v>21</v>
      </c>
      <c r="C93" s="90">
        <f>'Begroting per activiteit'!D93</f>
        <v>0</v>
      </c>
      <c r="D93" s="87"/>
      <c r="E93" s="50">
        <f t="shared" si="228"/>
        <v>0</v>
      </c>
      <c r="F93" s="90">
        <f>'Begroting per activiteit'!E93</f>
        <v>0</v>
      </c>
      <c r="G93" s="87"/>
      <c r="H93" s="50">
        <f t="shared" si="229"/>
        <v>0</v>
      </c>
      <c r="I93" s="90">
        <f>'Begroting per activiteit'!F93</f>
        <v>0</v>
      </c>
      <c r="J93" s="87"/>
      <c r="K93" s="50">
        <f t="shared" si="230"/>
        <v>0</v>
      </c>
      <c r="L93" s="90">
        <f>'Begroting per activiteit'!G93</f>
        <v>0</v>
      </c>
      <c r="M93" s="87"/>
      <c r="N93" s="50">
        <f t="shared" si="231"/>
        <v>0</v>
      </c>
      <c r="O93" s="90">
        <f>'Begroting per activiteit'!H93</f>
        <v>0</v>
      </c>
      <c r="P93" s="87"/>
      <c r="Q93" s="50">
        <f t="shared" si="232"/>
        <v>0</v>
      </c>
      <c r="R93" s="90">
        <f>'Begroting per activiteit'!I93</f>
        <v>0</v>
      </c>
      <c r="S93" s="87"/>
      <c r="T93" s="50">
        <f t="shared" si="233"/>
        <v>0</v>
      </c>
      <c r="U93" s="90">
        <f>'Begroting per activiteit'!J93</f>
        <v>0</v>
      </c>
      <c r="V93" s="87"/>
      <c r="W93" s="50">
        <f t="shared" si="234"/>
        <v>0</v>
      </c>
      <c r="X93" s="90">
        <f>'Begroting per activiteit'!K93</f>
        <v>0</v>
      </c>
      <c r="Y93" s="87"/>
      <c r="Z93" s="50">
        <f t="shared" si="235"/>
        <v>0</v>
      </c>
      <c r="AA93" s="90">
        <f>'Begroting per activiteit'!L93</f>
        <v>0</v>
      </c>
      <c r="AB93" s="87"/>
      <c r="AC93" s="50">
        <f t="shared" si="236"/>
        <v>0</v>
      </c>
      <c r="AD93" s="90">
        <f>'Begroting per activiteit'!M93</f>
        <v>0</v>
      </c>
      <c r="AE93" s="87"/>
      <c r="AF93" s="50">
        <f t="shared" si="237"/>
        <v>0</v>
      </c>
      <c r="AG93" s="90">
        <f>'Begroting per activiteit'!N93</f>
        <v>0</v>
      </c>
      <c r="AH93" s="87"/>
      <c r="AI93" s="50">
        <f t="shared" si="238"/>
        <v>0</v>
      </c>
      <c r="AJ93" s="90">
        <f>'Begroting per activiteit'!O93</f>
        <v>0</v>
      </c>
      <c r="AK93" s="87"/>
      <c r="AL93" s="50">
        <f t="shared" si="239"/>
        <v>0</v>
      </c>
      <c r="AM93" s="90">
        <f>'Begroting per activiteit'!P93</f>
        <v>0</v>
      </c>
      <c r="AN93" s="87"/>
      <c r="AO93" s="50">
        <f t="shared" si="240"/>
        <v>0</v>
      </c>
      <c r="AP93" s="90">
        <f>'Begroting per activiteit'!Q93</f>
        <v>0</v>
      </c>
      <c r="AQ93" s="87"/>
      <c r="AR93" s="50">
        <f t="shared" si="241"/>
        <v>0</v>
      </c>
      <c r="AS93" s="50">
        <f t="shared" si="242"/>
        <v>0</v>
      </c>
      <c r="AT93" s="50">
        <f t="shared" si="243"/>
        <v>0</v>
      </c>
      <c r="AU93" s="50">
        <f t="shared" si="244"/>
        <v>0</v>
      </c>
    </row>
    <row r="94" spans="2:47" x14ac:dyDescent="0.35">
      <c r="B94" s="15" t="s">
        <v>22</v>
      </c>
      <c r="C94" s="90">
        <f>'Begroting per activiteit'!D94</f>
        <v>0</v>
      </c>
      <c r="D94" s="87"/>
      <c r="E94" s="50">
        <f t="shared" si="228"/>
        <v>0</v>
      </c>
      <c r="F94" s="90">
        <f>'Begroting per activiteit'!E94</f>
        <v>0</v>
      </c>
      <c r="G94" s="87"/>
      <c r="H94" s="50">
        <f t="shared" si="229"/>
        <v>0</v>
      </c>
      <c r="I94" s="90">
        <f>'Begroting per activiteit'!F94</f>
        <v>0</v>
      </c>
      <c r="J94" s="87"/>
      <c r="K94" s="50">
        <f t="shared" si="230"/>
        <v>0</v>
      </c>
      <c r="L94" s="90">
        <f>'Begroting per activiteit'!G94</f>
        <v>0</v>
      </c>
      <c r="M94" s="87"/>
      <c r="N94" s="50">
        <f t="shared" si="231"/>
        <v>0</v>
      </c>
      <c r="O94" s="90">
        <f>'Begroting per activiteit'!H94</f>
        <v>0</v>
      </c>
      <c r="P94" s="87"/>
      <c r="Q94" s="50">
        <f t="shared" si="232"/>
        <v>0</v>
      </c>
      <c r="R94" s="90">
        <f>'Begroting per activiteit'!I94</f>
        <v>0</v>
      </c>
      <c r="S94" s="87"/>
      <c r="T94" s="50">
        <f t="shared" si="233"/>
        <v>0</v>
      </c>
      <c r="U94" s="90">
        <f>'Begroting per activiteit'!J94</f>
        <v>0</v>
      </c>
      <c r="V94" s="87"/>
      <c r="W94" s="50">
        <f t="shared" si="234"/>
        <v>0</v>
      </c>
      <c r="X94" s="90">
        <f>'Begroting per activiteit'!K94</f>
        <v>0</v>
      </c>
      <c r="Y94" s="87"/>
      <c r="Z94" s="50">
        <f t="shared" si="235"/>
        <v>0</v>
      </c>
      <c r="AA94" s="90">
        <f>'Begroting per activiteit'!L94</f>
        <v>0</v>
      </c>
      <c r="AB94" s="87"/>
      <c r="AC94" s="50">
        <f t="shared" si="236"/>
        <v>0</v>
      </c>
      <c r="AD94" s="90">
        <f>'Begroting per activiteit'!M94</f>
        <v>0</v>
      </c>
      <c r="AE94" s="87"/>
      <c r="AF94" s="50">
        <f t="shared" si="237"/>
        <v>0</v>
      </c>
      <c r="AG94" s="90">
        <f>'Begroting per activiteit'!N94</f>
        <v>0</v>
      </c>
      <c r="AH94" s="87"/>
      <c r="AI94" s="50">
        <f t="shared" si="238"/>
        <v>0</v>
      </c>
      <c r="AJ94" s="90">
        <f>'Begroting per activiteit'!O94</f>
        <v>0</v>
      </c>
      <c r="AK94" s="87"/>
      <c r="AL94" s="50">
        <f t="shared" si="239"/>
        <v>0</v>
      </c>
      <c r="AM94" s="90">
        <f>'Begroting per activiteit'!P94</f>
        <v>0</v>
      </c>
      <c r="AN94" s="87"/>
      <c r="AO94" s="50">
        <f t="shared" si="240"/>
        <v>0</v>
      </c>
      <c r="AP94" s="90">
        <f>'Begroting per activiteit'!Q94</f>
        <v>0</v>
      </c>
      <c r="AQ94" s="87"/>
      <c r="AR94" s="50">
        <f t="shared" si="241"/>
        <v>0</v>
      </c>
      <c r="AS94" s="50">
        <f t="shared" si="242"/>
        <v>0</v>
      </c>
      <c r="AT94" s="50">
        <f t="shared" si="243"/>
        <v>0</v>
      </c>
      <c r="AU94" s="50">
        <f t="shared" si="244"/>
        <v>0</v>
      </c>
    </row>
    <row r="95" spans="2:47" x14ac:dyDescent="0.35">
      <c r="B95" s="15" t="s">
        <v>23</v>
      </c>
      <c r="C95" s="50">
        <f>C106</f>
        <v>0</v>
      </c>
      <c r="D95" s="50">
        <f t="shared" ref="D95:AQ95" si="245">D106</f>
        <v>0</v>
      </c>
      <c r="E95" s="50">
        <f t="shared" si="245"/>
        <v>0</v>
      </c>
      <c r="F95" s="50">
        <f t="shared" si="245"/>
        <v>0</v>
      </c>
      <c r="G95" s="50">
        <f t="shared" si="245"/>
        <v>0</v>
      </c>
      <c r="H95" s="50">
        <f t="shared" ref="H95" si="246">H106</f>
        <v>0</v>
      </c>
      <c r="I95" s="50">
        <f t="shared" si="245"/>
        <v>0</v>
      </c>
      <c r="J95" s="50">
        <f t="shared" si="245"/>
        <v>0</v>
      </c>
      <c r="K95" s="50">
        <f t="shared" ref="K95" si="247">K106</f>
        <v>0</v>
      </c>
      <c r="L95" s="50">
        <f t="shared" si="245"/>
        <v>0</v>
      </c>
      <c r="M95" s="50">
        <f t="shared" si="245"/>
        <v>0</v>
      </c>
      <c r="N95" s="50">
        <f t="shared" ref="N95" si="248">N106</f>
        <v>0</v>
      </c>
      <c r="O95" s="50">
        <f t="shared" si="245"/>
        <v>0</v>
      </c>
      <c r="P95" s="50">
        <f t="shared" si="245"/>
        <v>0</v>
      </c>
      <c r="Q95" s="50">
        <f t="shared" ref="Q95" si="249">Q106</f>
        <v>0</v>
      </c>
      <c r="R95" s="50">
        <f t="shared" si="245"/>
        <v>0</v>
      </c>
      <c r="S95" s="50">
        <f t="shared" si="245"/>
        <v>0</v>
      </c>
      <c r="T95" s="50">
        <f t="shared" ref="T95" si="250">T106</f>
        <v>0</v>
      </c>
      <c r="U95" s="50">
        <f t="shared" si="245"/>
        <v>0</v>
      </c>
      <c r="V95" s="50">
        <f t="shared" si="245"/>
        <v>0</v>
      </c>
      <c r="W95" s="50">
        <f t="shared" ref="W95" si="251">W106</f>
        <v>0</v>
      </c>
      <c r="X95" s="50">
        <f t="shared" si="245"/>
        <v>0</v>
      </c>
      <c r="Y95" s="50">
        <f t="shared" si="245"/>
        <v>0</v>
      </c>
      <c r="Z95" s="50">
        <f t="shared" ref="Z95" si="252">Z106</f>
        <v>0</v>
      </c>
      <c r="AA95" s="50">
        <f t="shared" si="245"/>
        <v>0</v>
      </c>
      <c r="AB95" s="50">
        <f t="shared" si="245"/>
        <v>0</v>
      </c>
      <c r="AC95" s="50">
        <f t="shared" ref="AC95" si="253">AC106</f>
        <v>0</v>
      </c>
      <c r="AD95" s="50">
        <f t="shared" si="245"/>
        <v>0</v>
      </c>
      <c r="AE95" s="50">
        <f t="shared" si="245"/>
        <v>0</v>
      </c>
      <c r="AF95" s="50">
        <f t="shared" ref="AF95" si="254">AF106</f>
        <v>0</v>
      </c>
      <c r="AG95" s="50">
        <f t="shared" si="245"/>
        <v>0</v>
      </c>
      <c r="AH95" s="50">
        <f t="shared" si="245"/>
        <v>0</v>
      </c>
      <c r="AI95" s="50">
        <f t="shared" ref="AI95" si="255">AI106</f>
        <v>0</v>
      </c>
      <c r="AJ95" s="50">
        <f t="shared" si="245"/>
        <v>0</v>
      </c>
      <c r="AK95" s="50">
        <f t="shared" si="245"/>
        <v>0</v>
      </c>
      <c r="AL95" s="50">
        <f t="shared" ref="AL95" si="256">AL106</f>
        <v>0</v>
      </c>
      <c r="AM95" s="50">
        <f t="shared" si="245"/>
        <v>0</v>
      </c>
      <c r="AN95" s="50">
        <f t="shared" si="245"/>
        <v>0</v>
      </c>
      <c r="AO95" s="50">
        <f t="shared" ref="AO95" si="257">AO106</f>
        <v>0</v>
      </c>
      <c r="AP95" s="50">
        <f t="shared" si="245"/>
        <v>0</v>
      </c>
      <c r="AQ95" s="51">
        <f t="shared" si="245"/>
        <v>0</v>
      </c>
      <c r="AR95" s="50">
        <f t="shared" ref="AR95" si="258">AR106</f>
        <v>0</v>
      </c>
      <c r="AS95" s="50">
        <f t="shared" si="242"/>
        <v>0</v>
      </c>
      <c r="AT95" s="50">
        <f t="shared" si="243"/>
        <v>0</v>
      </c>
      <c r="AU95" s="50">
        <f t="shared" si="244"/>
        <v>0</v>
      </c>
    </row>
    <row r="96" spans="2:47" ht="15" thickBot="1" x14ac:dyDescent="0.4">
      <c r="B96" s="15" t="s">
        <v>24</v>
      </c>
      <c r="C96" s="68">
        <f>C115</f>
        <v>0</v>
      </c>
      <c r="D96" s="68">
        <f t="shared" ref="D96:AQ96" si="259">D115</f>
        <v>0</v>
      </c>
      <c r="E96" s="68">
        <f t="shared" si="259"/>
        <v>0</v>
      </c>
      <c r="F96" s="68">
        <f t="shared" si="259"/>
        <v>0</v>
      </c>
      <c r="G96" s="68">
        <f t="shared" si="259"/>
        <v>0</v>
      </c>
      <c r="H96" s="68">
        <f t="shared" ref="H96" si="260">H115</f>
        <v>0</v>
      </c>
      <c r="I96" s="68">
        <f t="shared" si="259"/>
        <v>0</v>
      </c>
      <c r="J96" s="68">
        <f t="shared" si="259"/>
        <v>0</v>
      </c>
      <c r="K96" s="68">
        <f t="shared" ref="K96" si="261">K115</f>
        <v>0</v>
      </c>
      <c r="L96" s="68">
        <f t="shared" si="259"/>
        <v>0</v>
      </c>
      <c r="M96" s="68">
        <f t="shared" si="259"/>
        <v>0</v>
      </c>
      <c r="N96" s="68">
        <f t="shared" ref="N96" si="262">N115</f>
        <v>0</v>
      </c>
      <c r="O96" s="68">
        <f t="shared" si="259"/>
        <v>0</v>
      </c>
      <c r="P96" s="68">
        <f t="shared" si="259"/>
        <v>0</v>
      </c>
      <c r="Q96" s="68">
        <f t="shared" ref="Q96" si="263">Q115</f>
        <v>0</v>
      </c>
      <c r="R96" s="68">
        <f t="shared" si="259"/>
        <v>0</v>
      </c>
      <c r="S96" s="68">
        <f t="shared" si="259"/>
        <v>0</v>
      </c>
      <c r="T96" s="68">
        <f t="shared" ref="T96" si="264">T115</f>
        <v>0</v>
      </c>
      <c r="U96" s="68">
        <f t="shared" si="259"/>
        <v>0</v>
      </c>
      <c r="V96" s="68">
        <f t="shared" si="259"/>
        <v>0</v>
      </c>
      <c r="W96" s="68">
        <f t="shared" ref="W96" si="265">W115</f>
        <v>0</v>
      </c>
      <c r="X96" s="68">
        <f t="shared" si="259"/>
        <v>0</v>
      </c>
      <c r="Y96" s="68">
        <f t="shared" si="259"/>
        <v>0</v>
      </c>
      <c r="Z96" s="68">
        <f t="shared" ref="Z96" si="266">Z115</f>
        <v>0</v>
      </c>
      <c r="AA96" s="68">
        <f t="shared" si="259"/>
        <v>0</v>
      </c>
      <c r="AB96" s="68">
        <f t="shared" si="259"/>
        <v>0</v>
      </c>
      <c r="AC96" s="68">
        <f t="shared" ref="AC96" si="267">AC115</f>
        <v>0</v>
      </c>
      <c r="AD96" s="68">
        <f t="shared" si="259"/>
        <v>0</v>
      </c>
      <c r="AE96" s="68">
        <f t="shared" si="259"/>
        <v>0</v>
      </c>
      <c r="AF96" s="68">
        <f t="shared" ref="AF96" si="268">AF115</f>
        <v>0</v>
      </c>
      <c r="AG96" s="68">
        <f t="shared" si="259"/>
        <v>0</v>
      </c>
      <c r="AH96" s="68">
        <f t="shared" si="259"/>
        <v>0</v>
      </c>
      <c r="AI96" s="68">
        <f t="shared" ref="AI96" si="269">AI115</f>
        <v>0</v>
      </c>
      <c r="AJ96" s="68">
        <f t="shared" si="259"/>
        <v>0</v>
      </c>
      <c r="AK96" s="68">
        <f t="shared" si="259"/>
        <v>0</v>
      </c>
      <c r="AL96" s="68">
        <f t="shared" ref="AL96" si="270">AL115</f>
        <v>0</v>
      </c>
      <c r="AM96" s="68">
        <f t="shared" si="259"/>
        <v>0</v>
      </c>
      <c r="AN96" s="68">
        <f t="shared" si="259"/>
        <v>0</v>
      </c>
      <c r="AO96" s="68">
        <f t="shared" ref="AO96" si="271">AO115</f>
        <v>0</v>
      </c>
      <c r="AP96" s="68">
        <f t="shared" si="259"/>
        <v>0</v>
      </c>
      <c r="AQ96" s="88">
        <f t="shared" si="259"/>
        <v>0</v>
      </c>
      <c r="AR96" s="68">
        <f t="shared" ref="AR96" si="272">AR115</f>
        <v>0</v>
      </c>
      <c r="AS96" s="68">
        <f t="shared" si="242"/>
        <v>0</v>
      </c>
      <c r="AT96" s="68">
        <f t="shared" si="243"/>
        <v>0</v>
      </c>
      <c r="AU96" s="68">
        <f t="shared" si="244"/>
        <v>0</v>
      </c>
    </row>
    <row r="97" spans="2:47" ht="15.5" thickTop="1" thickBot="1" x14ac:dyDescent="0.4">
      <c r="B97" s="67" t="s">
        <v>25</v>
      </c>
      <c r="C97" s="57">
        <f>SUM(C91:C96)</f>
        <v>0</v>
      </c>
      <c r="D97" s="57">
        <f t="shared" ref="D97:AR97" si="273">SUM(D91:D96)</f>
        <v>0</v>
      </c>
      <c r="E97" s="57">
        <f t="shared" si="273"/>
        <v>0</v>
      </c>
      <c r="F97" s="57">
        <f t="shared" si="273"/>
        <v>0</v>
      </c>
      <c r="G97" s="57">
        <f t="shared" si="273"/>
        <v>0</v>
      </c>
      <c r="H97" s="57">
        <f t="shared" si="273"/>
        <v>0</v>
      </c>
      <c r="I97" s="57">
        <f t="shared" si="273"/>
        <v>0</v>
      </c>
      <c r="J97" s="57">
        <f t="shared" si="273"/>
        <v>0</v>
      </c>
      <c r="K97" s="57">
        <f t="shared" si="273"/>
        <v>0</v>
      </c>
      <c r="L97" s="57">
        <f t="shared" si="273"/>
        <v>0</v>
      </c>
      <c r="M97" s="57">
        <f t="shared" si="273"/>
        <v>0</v>
      </c>
      <c r="N97" s="57">
        <f t="shared" si="273"/>
        <v>0</v>
      </c>
      <c r="O97" s="57">
        <f t="shared" si="273"/>
        <v>0</v>
      </c>
      <c r="P97" s="57">
        <f t="shared" si="273"/>
        <v>0</v>
      </c>
      <c r="Q97" s="57">
        <f t="shared" si="273"/>
        <v>0</v>
      </c>
      <c r="R97" s="57">
        <f t="shared" si="273"/>
        <v>0</v>
      </c>
      <c r="S97" s="57">
        <f t="shared" si="273"/>
        <v>0</v>
      </c>
      <c r="T97" s="57">
        <f t="shared" si="273"/>
        <v>0</v>
      </c>
      <c r="U97" s="57">
        <f t="shared" si="273"/>
        <v>0</v>
      </c>
      <c r="V97" s="57">
        <f t="shared" si="273"/>
        <v>0</v>
      </c>
      <c r="W97" s="57">
        <f t="shared" si="273"/>
        <v>0</v>
      </c>
      <c r="X97" s="57">
        <f t="shared" si="273"/>
        <v>0</v>
      </c>
      <c r="Y97" s="57">
        <f t="shared" si="273"/>
        <v>0</v>
      </c>
      <c r="Z97" s="57">
        <f t="shared" si="273"/>
        <v>0</v>
      </c>
      <c r="AA97" s="57">
        <f t="shared" si="273"/>
        <v>0</v>
      </c>
      <c r="AB97" s="57">
        <f t="shared" si="273"/>
        <v>0</v>
      </c>
      <c r="AC97" s="57">
        <f t="shared" si="273"/>
        <v>0</v>
      </c>
      <c r="AD97" s="57">
        <f t="shared" si="273"/>
        <v>0</v>
      </c>
      <c r="AE97" s="57">
        <f t="shared" si="273"/>
        <v>0</v>
      </c>
      <c r="AF97" s="57">
        <f t="shared" si="273"/>
        <v>0</v>
      </c>
      <c r="AG97" s="57">
        <f t="shared" si="273"/>
        <v>0</v>
      </c>
      <c r="AH97" s="57">
        <f t="shared" si="273"/>
        <v>0</v>
      </c>
      <c r="AI97" s="57">
        <f t="shared" si="273"/>
        <v>0</v>
      </c>
      <c r="AJ97" s="57">
        <f t="shared" si="273"/>
        <v>0</v>
      </c>
      <c r="AK97" s="57">
        <f t="shared" si="273"/>
        <v>0</v>
      </c>
      <c r="AL97" s="57">
        <f t="shared" si="273"/>
        <v>0</v>
      </c>
      <c r="AM97" s="57">
        <f t="shared" si="273"/>
        <v>0</v>
      </c>
      <c r="AN97" s="57">
        <f t="shared" si="273"/>
        <v>0</v>
      </c>
      <c r="AO97" s="57">
        <f t="shared" si="273"/>
        <v>0</v>
      </c>
      <c r="AP97" s="57">
        <f t="shared" si="273"/>
        <v>0</v>
      </c>
      <c r="AQ97" s="58">
        <f t="shared" si="273"/>
        <v>0</v>
      </c>
      <c r="AR97" s="57">
        <f t="shared" si="273"/>
        <v>0</v>
      </c>
      <c r="AS97" s="57">
        <f t="shared" si="242"/>
        <v>0</v>
      </c>
      <c r="AT97" s="57">
        <f t="shared" si="243"/>
        <v>0</v>
      </c>
      <c r="AU97" s="57">
        <f t="shared" si="244"/>
        <v>0</v>
      </c>
    </row>
    <row r="98" spans="2:47" ht="15" thickBot="1" x14ac:dyDescent="0.4"/>
    <row r="99" spans="2:47" x14ac:dyDescent="0.35">
      <c r="B99" s="43" t="s">
        <v>26</v>
      </c>
      <c r="C99" s="44" t="s">
        <v>1</v>
      </c>
      <c r="D99" s="44"/>
      <c r="E99" s="44"/>
      <c r="F99" s="44" t="s">
        <v>2</v>
      </c>
      <c r="G99" s="44"/>
      <c r="H99" s="44"/>
      <c r="I99" s="44" t="s">
        <v>3</v>
      </c>
      <c r="J99" s="44"/>
      <c r="K99" s="44"/>
      <c r="L99" s="44" t="s">
        <v>4</v>
      </c>
      <c r="M99" s="44"/>
      <c r="N99" s="44"/>
      <c r="O99" s="44" t="s">
        <v>5</v>
      </c>
      <c r="P99" s="44"/>
      <c r="Q99" s="44"/>
      <c r="R99" s="44" t="s">
        <v>6</v>
      </c>
      <c r="S99" s="44"/>
      <c r="T99" s="44"/>
      <c r="U99" s="44" t="s">
        <v>7</v>
      </c>
      <c r="V99" s="44"/>
      <c r="W99" s="44"/>
      <c r="X99" s="44" t="s">
        <v>8</v>
      </c>
      <c r="Y99" s="46"/>
      <c r="Z99" s="44"/>
      <c r="AA99" s="46"/>
      <c r="AB99" s="46"/>
      <c r="AC99" s="44"/>
      <c r="AD99" s="46"/>
      <c r="AE99" s="46"/>
      <c r="AF99" s="44"/>
      <c r="AG99" s="46"/>
      <c r="AH99" s="46"/>
      <c r="AI99" s="44"/>
      <c r="AJ99" s="46"/>
      <c r="AK99" s="46"/>
      <c r="AL99" s="44"/>
      <c r="AM99" s="46"/>
      <c r="AN99" s="46"/>
      <c r="AO99" s="44"/>
      <c r="AP99" s="46"/>
      <c r="AQ99" s="46"/>
      <c r="AR99" s="44"/>
      <c r="AS99" s="44"/>
      <c r="AT99" s="44"/>
      <c r="AU99" s="44"/>
    </row>
    <row r="100" spans="2:47" x14ac:dyDescent="0.35">
      <c r="B100" s="2"/>
      <c r="C100" s="90">
        <f>'Begroting per activiteit'!D100</f>
        <v>0</v>
      </c>
      <c r="D100" s="87"/>
      <c r="E100" s="50">
        <f t="shared" ref="E100:E105" si="274">C100-D100</f>
        <v>0</v>
      </c>
      <c r="F100" s="90">
        <f>'Begroting per activiteit'!E100</f>
        <v>0</v>
      </c>
      <c r="G100" s="87"/>
      <c r="H100" s="50">
        <f t="shared" ref="H100:H105" si="275">F100-G100</f>
        <v>0</v>
      </c>
      <c r="I100" s="90">
        <f>'Begroting per activiteit'!F100</f>
        <v>0</v>
      </c>
      <c r="J100" s="87"/>
      <c r="K100" s="50">
        <f t="shared" ref="K100:K105" si="276">I100-J100</f>
        <v>0</v>
      </c>
      <c r="L100" s="90">
        <f>'Begroting per activiteit'!G100</f>
        <v>0</v>
      </c>
      <c r="M100" s="87"/>
      <c r="N100" s="50">
        <f t="shared" ref="N100:N105" si="277">L100-M100</f>
        <v>0</v>
      </c>
      <c r="O100" s="90">
        <f>'Begroting per activiteit'!H100</f>
        <v>0</v>
      </c>
      <c r="P100" s="87"/>
      <c r="Q100" s="50">
        <f t="shared" ref="Q100:Q105" si="278">O100-P100</f>
        <v>0</v>
      </c>
      <c r="R100" s="90">
        <f>'Begroting per activiteit'!I100</f>
        <v>0</v>
      </c>
      <c r="S100" s="87"/>
      <c r="T100" s="50">
        <f t="shared" ref="T100:T105" si="279">R100-S100</f>
        <v>0</v>
      </c>
      <c r="U100" s="90">
        <f>'Begroting per activiteit'!J100</f>
        <v>0</v>
      </c>
      <c r="V100" s="87"/>
      <c r="W100" s="50">
        <f t="shared" ref="W100:W105" si="280">U100-V100</f>
        <v>0</v>
      </c>
      <c r="X100" s="90">
        <f>'Begroting per activiteit'!K100</f>
        <v>0</v>
      </c>
      <c r="Y100" s="87"/>
      <c r="Z100" s="50">
        <f t="shared" ref="Z100:Z105" si="281">X100-Y100</f>
        <v>0</v>
      </c>
      <c r="AA100" s="90">
        <f>'Begroting per activiteit'!L100</f>
        <v>0</v>
      </c>
      <c r="AB100" s="87"/>
      <c r="AC100" s="50">
        <f t="shared" ref="AC100:AC105" si="282">AA100-AB100</f>
        <v>0</v>
      </c>
      <c r="AD100" s="90">
        <f>'Begroting per activiteit'!M100</f>
        <v>0</v>
      </c>
      <c r="AE100" s="87"/>
      <c r="AF100" s="50">
        <f t="shared" ref="AF100:AF105" si="283">AD100-AE100</f>
        <v>0</v>
      </c>
      <c r="AG100" s="90">
        <f>'Begroting per activiteit'!N100</f>
        <v>0</v>
      </c>
      <c r="AH100" s="87"/>
      <c r="AI100" s="50">
        <f t="shared" ref="AI100:AI105" si="284">AG100-AH100</f>
        <v>0</v>
      </c>
      <c r="AJ100" s="90">
        <f>'Begroting per activiteit'!O100</f>
        <v>0</v>
      </c>
      <c r="AK100" s="87"/>
      <c r="AL100" s="50">
        <f t="shared" ref="AL100:AL105" si="285">AJ100-AK100</f>
        <v>0</v>
      </c>
      <c r="AM100" s="90">
        <f>'Begroting per activiteit'!P100</f>
        <v>0</v>
      </c>
      <c r="AN100" s="87"/>
      <c r="AO100" s="50">
        <f t="shared" ref="AO100:AO105" si="286">AM100-AN100</f>
        <v>0</v>
      </c>
      <c r="AP100" s="90">
        <f>'Begroting per activiteit'!Q100</f>
        <v>0</v>
      </c>
      <c r="AQ100" s="87"/>
      <c r="AR100" s="50">
        <f t="shared" ref="AR100:AR105" si="287">AP100-AQ100</f>
        <v>0</v>
      </c>
      <c r="AS100" s="50">
        <f t="shared" ref="AS100:AS106" si="288">C100+F100+I100+L100+O100+R100+U100+X100+AA100+AD100+AG100+AJ100+AM100+AP100</f>
        <v>0</v>
      </c>
      <c r="AT100" s="50">
        <f t="shared" ref="AT100:AT106" si="289">D100+G100+J100+M100+P100+S100+V100+Y100+AE100+AH100+AK100+AN100+AQ100</f>
        <v>0</v>
      </c>
      <c r="AU100" s="50">
        <f t="shared" ref="AU100:AU106" si="290">E100+H100+K100+N100+Q100+T100+W100+Z100+AC100+AF100+AI100+AL100+AO100+AR100</f>
        <v>0</v>
      </c>
    </row>
    <row r="101" spans="2:47" x14ac:dyDescent="0.35">
      <c r="B101" s="2"/>
      <c r="C101" s="90">
        <f>'Begroting per activiteit'!D101</f>
        <v>0</v>
      </c>
      <c r="D101" s="87"/>
      <c r="E101" s="50">
        <f t="shared" si="274"/>
        <v>0</v>
      </c>
      <c r="F101" s="90">
        <f>'Begroting per activiteit'!E101</f>
        <v>0</v>
      </c>
      <c r="G101" s="87"/>
      <c r="H101" s="50">
        <f t="shared" si="275"/>
        <v>0</v>
      </c>
      <c r="I101" s="90">
        <f>'Begroting per activiteit'!F101</f>
        <v>0</v>
      </c>
      <c r="J101" s="87"/>
      <c r="K101" s="50">
        <f t="shared" si="276"/>
        <v>0</v>
      </c>
      <c r="L101" s="90">
        <f>'Begroting per activiteit'!G101</f>
        <v>0</v>
      </c>
      <c r="M101" s="87"/>
      <c r="N101" s="50">
        <f t="shared" si="277"/>
        <v>0</v>
      </c>
      <c r="O101" s="90">
        <f>'Begroting per activiteit'!H101</f>
        <v>0</v>
      </c>
      <c r="P101" s="87"/>
      <c r="Q101" s="50">
        <f t="shared" si="278"/>
        <v>0</v>
      </c>
      <c r="R101" s="90">
        <f>'Begroting per activiteit'!I101</f>
        <v>0</v>
      </c>
      <c r="S101" s="87"/>
      <c r="T101" s="50">
        <f t="shared" si="279"/>
        <v>0</v>
      </c>
      <c r="U101" s="90">
        <f>'Begroting per activiteit'!J101</f>
        <v>0</v>
      </c>
      <c r="V101" s="87"/>
      <c r="W101" s="50">
        <f t="shared" si="280"/>
        <v>0</v>
      </c>
      <c r="X101" s="90">
        <f>'Begroting per activiteit'!K101</f>
        <v>0</v>
      </c>
      <c r="Y101" s="87"/>
      <c r="Z101" s="50">
        <f t="shared" si="281"/>
        <v>0</v>
      </c>
      <c r="AA101" s="90">
        <f>'Begroting per activiteit'!L101</f>
        <v>0</v>
      </c>
      <c r="AB101" s="87"/>
      <c r="AC101" s="50">
        <f t="shared" si="282"/>
        <v>0</v>
      </c>
      <c r="AD101" s="90">
        <f>'Begroting per activiteit'!M101</f>
        <v>0</v>
      </c>
      <c r="AE101" s="87"/>
      <c r="AF101" s="50">
        <f t="shared" si="283"/>
        <v>0</v>
      </c>
      <c r="AG101" s="90">
        <f>'Begroting per activiteit'!N101</f>
        <v>0</v>
      </c>
      <c r="AH101" s="87"/>
      <c r="AI101" s="50">
        <f t="shared" si="284"/>
        <v>0</v>
      </c>
      <c r="AJ101" s="90">
        <f>'Begroting per activiteit'!O101</f>
        <v>0</v>
      </c>
      <c r="AK101" s="87"/>
      <c r="AL101" s="50">
        <f t="shared" si="285"/>
        <v>0</v>
      </c>
      <c r="AM101" s="90">
        <f>'Begroting per activiteit'!P101</f>
        <v>0</v>
      </c>
      <c r="AN101" s="87"/>
      <c r="AO101" s="50">
        <f t="shared" si="286"/>
        <v>0</v>
      </c>
      <c r="AP101" s="90">
        <f>'Begroting per activiteit'!Q101</f>
        <v>0</v>
      </c>
      <c r="AQ101" s="87"/>
      <c r="AR101" s="50">
        <f t="shared" si="287"/>
        <v>0</v>
      </c>
      <c r="AS101" s="50">
        <f t="shared" si="288"/>
        <v>0</v>
      </c>
      <c r="AT101" s="50">
        <f t="shared" si="289"/>
        <v>0</v>
      </c>
      <c r="AU101" s="50">
        <f t="shared" si="290"/>
        <v>0</v>
      </c>
    </row>
    <row r="102" spans="2:47" x14ac:dyDescent="0.35">
      <c r="B102" s="2"/>
      <c r="C102" s="90">
        <f>'Begroting per activiteit'!D102</f>
        <v>0</v>
      </c>
      <c r="D102" s="87"/>
      <c r="E102" s="50">
        <f t="shared" si="274"/>
        <v>0</v>
      </c>
      <c r="F102" s="90">
        <f>'Begroting per activiteit'!E102</f>
        <v>0</v>
      </c>
      <c r="G102" s="87"/>
      <c r="H102" s="50">
        <f t="shared" si="275"/>
        <v>0</v>
      </c>
      <c r="I102" s="90">
        <f>'Begroting per activiteit'!F102</f>
        <v>0</v>
      </c>
      <c r="J102" s="87"/>
      <c r="K102" s="50">
        <f t="shared" si="276"/>
        <v>0</v>
      </c>
      <c r="L102" s="90">
        <f>'Begroting per activiteit'!G102</f>
        <v>0</v>
      </c>
      <c r="M102" s="87"/>
      <c r="N102" s="50">
        <f t="shared" si="277"/>
        <v>0</v>
      </c>
      <c r="O102" s="90">
        <f>'Begroting per activiteit'!H102</f>
        <v>0</v>
      </c>
      <c r="P102" s="87"/>
      <c r="Q102" s="50">
        <f t="shared" si="278"/>
        <v>0</v>
      </c>
      <c r="R102" s="90">
        <f>'Begroting per activiteit'!I102</f>
        <v>0</v>
      </c>
      <c r="S102" s="87"/>
      <c r="T102" s="50">
        <f t="shared" si="279"/>
        <v>0</v>
      </c>
      <c r="U102" s="90">
        <f>'Begroting per activiteit'!J102</f>
        <v>0</v>
      </c>
      <c r="V102" s="87"/>
      <c r="W102" s="50">
        <f t="shared" si="280"/>
        <v>0</v>
      </c>
      <c r="X102" s="90">
        <f>'Begroting per activiteit'!K102</f>
        <v>0</v>
      </c>
      <c r="Y102" s="87"/>
      <c r="Z102" s="50">
        <f t="shared" si="281"/>
        <v>0</v>
      </c>
      <c r="AA102" s="90">
        <f>'Begroting per activiteit'!L102</f>
        <v>0</v>
      </c>
      <c r="AB102" s="87"/>
      <c r="AC102" s="50">
        <f t="shared" si="282"/>
        <v>0</v>
      </c>
      <c r="AD102" s="90">
        <f>'Begroting per activiteit'!M102</f>
        <v>0</v>
      </c>
      <c r="AE102" s="87"/>
      <c r="AF102" s="50">
        <f t="shared" si="283"/>
        <v>0</v>
      </c>
      <c r="AG102" s="90">
        <f>'Begroting per activiteit'!N102</f>
        <v>0</v>
      </c>
      <c r="AH102" s="87"/>
      <c r="AI102" s="50">
        <f t="shared" si="284"/>
        <v>0</v>
      </c>
      <c r="AJ102" s="90">
        <f>'Begroting per activiteit'!O102</f>
        <v>0</v>
      </c>
      <c r="AK102" s="87"/>
      <c r="AL102" s="50">
        <f t="shared" si="285"/>
        <v>0</v>
      </c>
      <c r="AM102" s="90">
        <f>'Begroting per activiteit'!P102</f>
        <v>0</v>
      </c>
      <c r="AN102" s="87"/>
      <c r="AO102" s="50">
        <f t="shared" si="286"/>
        <v>0</v>
      </c>
      <c r="AP102" s="90">
        <f>'Begroting per activiteit'!Q102</f>
        <v>0</v>
      </c>
      <c r="AQ102" s="87"/>
      <c r="AR102" s="50">
        <f t="shared" si="287"/>
        <v>0</v>
      </c>
      <c r="AS102" s="50">
        <f t="shared" si="288"/>
        <v>0</v>
      </c>
      <c r="AT102" s="50">
        <f t="shared" si="289"/>
        <v>0</v>
      </c>
      <c r="AU102" s="50">
        <f t="shared" si="290"/>
        <v>0</v>
      </c>
    </row>
    <row r="103" spans="2:47" x14ac:dyDescent="0.35">
      <c r="B103" s="2"/>
      <c r="C103" s="90">
        <f>'Begroting per activiteit'!D103</f>
        <v>0</v>
      </c>
      <c r="D103" s="87"/>
      <c r="E103" s="50">
        <f t="shared" si="274"/>
        <v>0</v>
      </c>
      <c r="F103" s="90">
        <f>'Begroting per activiteit'!E103</f>
        <v>0</v>
      </c>
      <c r="G103" s="87"/>
      <c r="H103" s="50">
        <f t="shared" si="275"/>
        <v>0</v>
      </c>
      <c r="I103" s="90">
        <f>'Begroting per activiteit'!F103</f>
        <v>0</v>
      </c>
      <c r="J103" s="87"/>
      <c r="K103" s="50">
        <f t="shared" si="276"/>
        <v>0</v>
      </c>
      <c r="L103" s="90">
        <f>'Begroting per activiteit'!G103</f>
        <v>0</v>
      </c>
      <c r="M103" s="87"/>
      <c r="N103" s="50">
        <f t="shared" si="277"/>
        <v>0</v>
      </c>
      <c r="O103" s="90">
        <f>'Begroting per activiteit'!H103</f>
        <v>0</v>
      </c>
      <c r="P103" s="87"/>
      <c r="Q103" s="50">
        <f t="shared" si="278"/>
        <v>0</v>
      </c>
      <c r="R103" s="90">
        <f>'Begroting per activiteit'!I103</f>
        <v>0</v>
      </c>
      <c r="S103" s="87"/>
      <c r="T103" s="50">
        <f t="shared" si="279"/>
        <v>0</v>
      </c>
      <c r="U103" s="90">
        <f>'Begroting per activiteit'!J103</f>
        <v>0</v>
      </c>
      <c r="V103" s="87"/>
      <c r="W103" s="50">
        <f t="shared" si="280"/>
        <v>0</v>
      </c>
      <c r="X103" s="90">
        <f>'Begroting per activiteit'!K103</f>
        <v>0</v>
      </c>
      <c r="Y103" s="87"/>
      <c r="Z103" s="50">
        <f t="shared" si="281"/>
        <v>0</v>
      </c>
      <c r="AA103" s="90">
        <f>'Begroting per activiteit'!L103</f>
        <v>0</v>
      </c>
      <c r="AB103" s="87"/>
      <c r="AC103" s="50">
        <f t="shared" si="282"/>
        <v>0</v>
      </c>
      <c r="AD103" s="90">
        <f>'Begroting per activiteit'!M103</f>
        <v>0</v>
      </c>
      <c r="AE103" s="87"/>
      <c r="AF103" s="50">
        <f t="shared" si="283"/>
        <v>0</v>
      </c>
      <c r="AG103" s="90">
        <f>'Begroting per activiteit'!N103</f>
        <v>0</v>
      </c>
      <c r="AH103" s="87"/>
      <c r="AI103" s="50">
        <f t="shared" si="284"/>
        <v>0</v>
      </c>
      <c r="AJ103" s="90">
        <f>'Begroting per activiteit'!O103</f>
        <v>0</v>
      </c>
      <c r="AK103" s="87"/>
      <c r="AL103" s="50">
        <f t="shared" si="285"/>
        <v>0</v>
      </c>
      <c r="AM103" s="90">
        <f>'Begroting per activiteit'!P103</f>
        <v>0</v>
      </c>
      <c r="AN103" s="87"/>
      <c r="AO103" s="50">
        <f t="shared" si="286"/>
        <v>0</v>
      </c>
      <c r="AP103" s="90">
        <f>'Begroting per activiteit'!Q103</f>
        <v>0</v>
      </c>
      <c r="AQ103" s="87"/>
      <c r="AR103" s="50">
        <f t="shared" si="287"/>
        <v>0</v>
      </c>
      <c r="AS103" s="50">
        <f t="shared" si="288"/>
        <v>0</v>
      </c>
      <c r="AT103" s="50">
        <f t="shared" si="289"/>
        <v>0</v>
      </c>
      <c r="AU103" s="50">
        <f t="shared" si="290"/>
        <v>0</v>
      </c>
    </row>
    <row r="104" spans="2:47" x14ac:dyDescent="0.35">
      <c r="B104" s="2"/>
      <c r="C104" s="50">
        <f>'Begroting per activiteit'!D104</f>
        <v>0</v>
      </c>
      <c r="D104" s="87"/>
      <c r="E104" s="50">
        <f t="shared" si="274"/>
        <v>0</v>
      </c>
      <c r="F104" s="50">
        <f>'Begroting per activiteit'!E104</f>
        <v>0</v>
      </c>
      <c r="G104" s="87"/>
      <c r="H104" s="50">
        <f t="shared" si="275"/>
        <v>0</v>
      </c>
      <c r="I104" s="50">
        <f>'Begroting per activiteit'!F104</f>
        <v>0</v>
      </c>
      <c r="J104" s="87"/>
      <c r="K104" s="50">
        <f t="shared" si="276"/>
        <v>0</v>
      </c>
      <c r="L104" s="50">
        <f>'Begroting per activiteit'!G104</f>
        <v>0</v>
      </c>
      <c r="M104" s="87"/>
      <c r="N104" s="50">
        <f t="shared" si="277"/>
        <v>0</v>
      </c>
      <c r="O104" s="50">
        <f>'Begroting per activiteit'!H104</f>
        <v>0</v>
      </c>
      <c r="P104" s="87"/>
      <c r="Q104" s="50">
        <f t="shared" si="278"/>
        <v>0</v>
      </c>
      <c r="R104" s="50">
        <f>'Begroting per activiteit'!I104</f>
        <v>0</v>
      </c>
      <c r="S104" s="87"/>
      <c r="T104" s="50">
        <f t="shared" si="279"/>
        <v>0</v>
      </c>
      <c r="U104" s="50">
        <f>'Begroting per activiteit'!J104</f>
        <v>0</v>
      </c>
      <c r="V104" s="87"/>
      <c r="W104" s="50">
        <f t="shared" si="280"/>
        <v>0</v>
      </c>
      <c r="X104" s="50">
        <f>'Begroting per activiteit'!K104</f>
        <v>0</v>
      </c>
      <c r="Y104" s="87"/>
      <c r="Z104" s="50">
        <f t="shared" si="281"/>
        <v>0</v>
      </c>
      <c r="AA104" s="50">
        <f>'Begroting per activiteit'!L104</f>
        <v>0</v>
      </c>
      <c r="AB104" s="87"/>
      <c r="AC104" s="50">
        <f t="shared" si="282"/>
        <v>0</v>
      </c>
      <c r="AD104" s="50">
        <f>'Begroting per activiteit'!M104</f>
        <v>0</v>
      </c>
      <c r="AE104" s="87"/>
      <c r="AF104" s="50">
        <f t="shared" si="283"/>
        <v>0</v>
      </c>
      <c r="AG104" s="50">
        <f>'Begroting per activiteit'!N104</f>
        <v>0</v>
      </c>
      <c r="AH104" s="87"/>
      <c r="AI104" s="50">
        <f t="shared" si="284"/>
        <v>0</v>
      </c>
      <c r="AJ104" s="50">
        <f>'Begroting per activiteit'!O104</f>
        <v>0</v>
      </c>
      <c r="AK104" s="87"/>
      <c r="AL104" s="50">
        <f t="shared" si="285"/>
        <v>0</v>
      </c>
      <c r="AM104" s="50">
        <f>'Begroting per activiteit'!P104</f>
        <v>0</v>
      </c>
      <c r="AN104" s="50"/>
      <c r="AO104" s="50">
        <f t="shared" si="286"/>
        <v>0</v>
      </c>
      <c r="AP104" s="50">
        <f>'Begroting per activiteit'!Q104</f>
        <v>0</v>
      </c>
      <c r="AQ104" s="50"/>
      <c r="AR104" s="50">
        <f t="shared" si="287"/>
        <v>0</v>
      </c>
      <c r="AS104" s="50">
        <f t="shared" si="288"/>
        <v>0</v>
      </c>
      <c r="AT104" s="50">
        <f t="shared" si="289"/>
        <v>0</v>
      </c>
      <c r="AU104" s="50">
        <f t="shared" si="290"/>
        <v>0</v>
      </c>
    </row>
    <row r="105" spans="2:47" ht="15" thickBot="1" x14ac:dyDescent="0.4">
      <c r="B105" s="2"/>
      <c r="C105" s="68">
        <f>'Begroting per activiteit'!D105</f>
        <v>0</v>
      </c>
      <c r="D105" s="113"/>
      <c r="E105" s="68">
        <f t="shared" si="274"/>
        <v>0</v>
      </c>
      <c r="F105" s="68">
        <f>'Begroting per activiteit'!E105</f>
        <v>0</v>
      </c>
      <c r="G105" s="113"/>
      <c r="H105" s="68">
        <f t="shared" si="275"/>
        <v>0</v>
      </c>
      <c r="I105" s="68">
        <f>'Begroting per activiteit'!F105</f>
        <v>0</v>
      </c>
      <c r="J105" s="113"/>
      <c r="K105" s="68">
        <f t="shared" si="276"/>
        <v>0</v>
      </c>
      <c r="L105" s="68">
        <f>'Begroting per activiteit'!G105</f>
        <v>0</v>
      </c>
      <c r="M105" s="113"/>
      <c r="N105" s="68">
        <f t="shared" si="277"/>
        <v>0</v>
      </c>
      <c r="O105" s="68">
        <f>'Begroting per activiteit'!H105</f>
        <v>0</v>
      </c>
      <c r="P105" s="113"/>
      <c r="Q105" s="68">
        <f t="shared" si="278"/>
        <v>0</v>
      </c>
      <c r="R105" s="68">
        <f>'Begroting per activiteit'!I105</f>
        <v>0</v>
      </c>
      <c r="S105" s="113"/>
      <c r="T105" s="68">
        <f t="shared" si="279"/>
        <v>0</v>
      </c>
      <c r="U105" s="68">
        <f>'Begroting per activiteit'!J105</f>
        <v>0</v>
      </c>
      <c r="V105" s="113"/>
      <c r="W105" s="68">
        <f t="shared" si="280"/>
        <v>0</v>
      </c>
      <c r="X105" s="68">
        <f>'Begroting per activiteit'!K105</f>
        <v>0</v>
      </c>
      <c r="Y105" s="113"/>
      <c r="Z105" s="68">
        <f t="shared" si="281"/>
        <v>0</v>
      </c>
      <c r="AA105" s="68">
        <f>'Begroting per activiteit'!L105</f>
        <v>0</v>
      </c>
      <c r="AB105" s="113"/>
      <c r="AC105" s="68">
        <f t="shared" si="282"/>
        <v>0</v>
      </c>
      <c r="AD105" s="68">
        <f>'Begroting per activiteit'!M105</f>
        <v>0</v>
      </c>
      <c r="AE105" s="113"/>
      <c r="AF105" s="68">
        <f t="shared" si="283"/>
        <v>0</v>
      </c>
      <c r="AG105" s="68">
        <f>'Begroting per activiteit'!N105</f>
        <v>0</v>
      </c>
      <c r="AH105" s="113"/>
      <c r="AI105" s="68">
        <f t="shared" si="284"/>
        <v>0</v>
      </c>
      <c r="AJ105" s="68">
        <f>'Begroting per activiteit'!O105</f>
        <v>0</v>
      </c>
      <c r="AK105" s="113"/>
      <c r="AL105" s="68">
        <f t="shared" si="285"/>
        <v>0</v>
      </c>
      <c r="AM105" s="68">
        <f>'Begroting per activiteit'!P105</f>
        <v>0</v>
      </c>
      <c r="AN105" s="68"/>
      <c r="AO105" s="68">
        <f t="shared" si="286"/>
        <v>0</v>
      </c>
      <c r="AP105" s="68">
        <f>'Begroting per activiteit'!Q105</f>
        <v>0</v>
      </c>
      <c r="AQ105" s="68"/>
      <c r="AR105" s="68">
        <f t="shared" si="287"/>
        <v>0</v>
      </c>
      <c r="AS105" s="68">
        <f t="shared" si="288"/>
        <v>0</v>
      </c>
      <c r="AT105" s="68">
        <f t="shared" si="289"/>
        <v>0</v>
      </c>
      <c r="AU105" s="68">
        <f t="shared" si="290"/>
        <v>0</v>
      </c>
    </row>
    <row r="106" spans="2:47" ht="15.5" thickTop="1" thickBot="1" x14ac:dyDescent="0.4">
      <c r="B106" s="67" t="s">
        <v>16</v>
      </c>
      <c r="C106" s="57">
        <f>SUM(C100:C105)</f>
        <v>0</v>
      </c>
      <c r="D106" s="57">
        <f t="shared" ref="D106:AR106" si="291">SUM(D100:D105)</f>
        <v>0</v>
      </c>
      <c r="E106" s="57">
        <f t="shared" si="291"/>
        <v>0</v>
      </c>
      <c r="F106" s="57">
        <f t="shared" si="291"/>
        <v>0</v>
      </c>
      <c r="G106" s="57">
        <f t="shared" si="291"/>
        <v>0</v>
      </c>
      <c r="H106" s="57">
        <f t="shared" si="291"/>
        <v>0</v>
      </c>
      <c r="I106" s="57">
        <f t="shared" si="291"/>
        <v>0</v>
      </c>
      <c r="J106" s="57">
        <f t="shared" si="291"/>
        <v>0</v>
      </c>
      <c r="K106" s="57">
        <f t="shared" si="291"/>
        <v>0</v>
      </c>
      <c r="L106" s="57">
        <f t="shared" si="291"/>
        <v>0</v>
      </c>
      <c r="M106" s="57">
        <f t="shared" si="291"/>
        <v>0</v>
      </c>
      <c r="N106" s="57">
        <f t="shared" si="291"/>
        <v>0</v>
      </c>
      <c r="O106" s="57">
        <f t="shared" si="291"/>
        <v>0</v>
      </c>
      <c r="P106" s="57">
        <f t="shared" si="291"/>
        <v>0</v>
      </c>
      <c r="Q106" s="57">
        <f t="shared" si="291"/>
        <v>0</v>
      </c>
      <c r="R106" s="57">
        <f t="shared" si="291"/>
        <v>0</v>
      </c>
      <c r="S106" s="57">
        <f t="shared" si="291"/>
        <v>0</v>
      </c>
      <c r="T106" s="57">
        <f t="shared" si="291"/>
        <v>0</v>
      </c>
      <c r="U106" s="57">
        <f t="shared" si="291"/>
        <v>0</v>
      </c>
      <c r="V106" s="57">
        <f t="shared" si="291"/>
        <v>0</v>
      </c>
      <c r="W106" s="57">
        <f t="shared" si="291"/>
        <v>0</v>
      </c>
      <c r="X106" s="57">
        <f t="shared" si="291"/>
        <v>0</v>
      </c>
      <c r="Y106" s="57">
        <f t="shared" si="291"/>
        <v>0</v>
      </c>
      <c r="Z106" s="57">
        <f t="shared" si="291"/>
        <v>0</v>
      </c>
      <c r="AA106" s="57">
        <f t="shared" si="291"/>
        <v>0</v>
      </c>
      <c r="AB106" s="57">
        <f t="shared" si="291"/>
        <v>0</v>
      </c>
      <c r="AC106" s="57">
        <f t="shared" si="291"/>
        <v>0</v>
      </c>
      <c r="AD106" s="57">
        <f t="shared" si="291"/>
        <v>0</v>
      </c>
      <c r="AE106" s="57">
        <f t="shared" si="291"/>
        <v>0</v>
      </c>
      <c r="AF106" s="57">
        <f t="shared" si="291"/>
        <v>0</v>
      </c>
      <c r="AG106" s="57">
        <f t="shared" si="291"/>
        <v>0</v>
      </c>
      <c r="AH106" s="57">
        <f t="shared" si="291"/>
        <v>0</v>
      </c>
      <c r="AI106" s="57">
        <f t="shared" si="291"/>
        <v>0</v>
      </c>
      <c r="AJ106" s="57">
        <f t="shared" si="291"/>
        <v>0</v>
      </c>
      <c r="AK106" s="57">
        <f t="shared" si="291"/>
        <v>0</v>
      </c>
      <c r="AL106" s="57">
        <f t="shared" si="291"/>
        <v>0</v>
      </c>
      <c r="AM106" s="57">
        <f t="shared" si="291"/>
        <v>0</v>
      </c>
      <c r="AN106" s="57">
        <f t="shared" si="291"/>
        <v>0</v>
      </c>
      <c r="AO106" s="57">
        <f t="shared" si="291"/>
        <v>0</v>
      </c>
      <c r="AP106" s="57">
        <f t="shared" si="291"/>
        <v>0</v>
      </c>
      <c r="AQ106" s="58">
        <f t="shared" si="291"/>
        <v>0</v>
      </c>
      <c r="AR106" s="57">
        <f t="shared" si="291"/>
        <v>0</v>
      </c>
      <c r="AS106" s="57">
        <f t="shared" si="288"/>
        <v>0</v>
      </c>
      <c r="AT106" s="57">
        <f t="shared" si="289"/>
        <v>0</v>
      </c>
      <c r="AU106" s="57">
        <f t="shared" si="290"/>
        <v>0</v>
      </c>
    </row>
    <row r="107" spans="2:47" ht="15" thickBot="1" x14ac:dyDescent="0.4"/>
    <row r="108" spans="2:47" x14ac:dyDescent="0.35">
      <c r="B108" s="43" t="s">
        <v>27</v>
      </c>
      <c r="C108" s="44" t="s">
        <v>1</v>
      </c>
      <c r="D108" s="44"/>
      <c r="E108" s="44"/>
      <c r="F108" s="44" t="s">
        <v>2</v>
      </c>
      <c r="G108" s="44"/>
      <c r="H108" s="44"/>
      <c r="I108" s="44" t="s">
        <v>3</v>
      </c>
      <c r="J108" s="44"/>
      <c r="K108" s="44"/>
      <c r="L108" s="44" t="s">
        <v>4</v>
      </c>
      <c r="M108" s="44"/>
      <c r="N108" s="44"/>
      <c r="O108" s="44" t="s">
        <v>5</v>
      </c>
      <c r="P108" s="44"/>
      <c r="Q108" s="44"/>
      <c r="R108" s="44" t="s">
        <v>6</v>
      </c>
      <c r="S108" s="44"/>
      <c r="T108" s="44"/>
      <c r="U108" s="44" t="s">
        <v>7</v>
      </c>
      <c r="V108" s="44"/>
      <c r="W108" s="44"/>
      <c r="X108" s="44" t="s">
        <v>8</v>
      </c>
      <c r="Y108" s="46"/>
      <c r="Z108" s="44"/>
      <c r="AA108" s="46"/>
      <c r="AB108" s="46"/>
      <c r="AC108" s="44"/>
      <c r="AD108" s="46"/>
      <c r="AE108" s="46"/>
      <c r="AF108" s="44"/>
      <c r="AG108" s="46"/>
      <c r="AH108" s="46"/>
      <c r="AI108" s="44"/>
      <c r="AJ108" s="46"/>
      <c r="AK108" s="46"/>
      <c r="AL108" s="44"/>
      <c r="AM108" s="46"/>
      <c r="AN108" s="46"/>
      <c r="AO108" s="44"/>
      <c r="AP108" s="46"/>
      <c r="AQ108" s="46"/>
      <c r="AR108" s="44"/>
      <c r="AS108" s="44"/>
      <c r="AT108" s="44"/>
      <c r="AU108" s="44"/>
    </row>
    <row r="109" spans="2:47" x14ac:dyDescent="0.35">
      <c r="B109" s="2"/>
      <c r="C109" s="90">
        <f>'Begroting per activiteit'!D109</f>
        <v>0</v>
      </c>
      <c r="D109" s="87"/>
      <c r="E109" s="50">
        <f t="shared" ref="E109:E114" si="292">C109-D109</f>
        <v>0</v>
      </c>
      <c r="F109" s="90">
        <f>'Begroting per activiteit'!E109</f>
        <v>0</v>
      </c>
      <c r="G109" s="87"/>
      <c r="H109" s="50">
        <f t="shared" ref="H109:H114" si="293">F109-G109</f>
        <v>0</v>
      </c>
      <c r="I109" s="90">
        <f>'Begroting per activiteit'!F109</f>
        <v>0</v>
      </c>
      <c r="J109" s="87"/>
      <c r="K109" s="50">
        <f t="shared" ref="K109:K114" si="294">I109-J109</f>
        <v>0</v>
      </c>
      <c r="L109" s="90">
        <f>'Begroting per activiteit'!G109</f>
        <v>0</v>
      </c>
      <c r="M109" s="87"/>
      <c r="N109" s="50">
        <f t="shared" ref="N109:N114" si="295">L109-M109</f>
        <v>0</v>
      </c>
      <c r="O109" s="90">
        <f>'Begroting per activiteit'!H109</f>
        <v>0</v>
      </c>
      <c r="P109" s="87"/>
      <c r="Q109" s="50">
        <f t="shared" ref="Q109:Q114" si="296">O109-P109</f>
        <v>0</v>
      </c>
      <c r="R109" s="90">
        <f>'Begroting per activiteit'!I109</f>
        <v>0</v>
      </c>
      <c r="S109" s="87"/>
      <c r="T109" s="50">
        <f t="shared" ref="T109:T114" si="297">R109-S109</f>
        <v>0</v>
      </c>
      <c r="U109" s="90">
        <f>'Begroting per activiteit'!J109</f>
        <v>0</v>
      </c>
      <c r="V109" s="87"/>
      <c r="W109" s="50">
        <f t="shared" ref="W109:W114" si="298">U109-V109</f>
        <v>0</v>
      </c>
      <c r="X109" s="90">
        <f>'Begroting per activiteit'!K109</f>
        <v>0</v>
      </c>
      <c r="Y109" s="87"/>
      <c r="Z109" s="50">
        <f t="shared" ref="Z109:Z114" si="299">X109-Y109</f>
        <v>0</v>
      </c>
      <c r="AA109" s="90">
        <f>'Begroting per activiteit'!L109</f>
        <v>0</v>
      </c>
      <c r="AB109" s="87"/>
      <c r="AC109" s="50">
        <f t="shared" ref="AC109:AC114" si="300">AA109-AB109</f>
        <v>0</v>
      </c>
      <c r="AD109" s="90">
        <f>'Begroting per activiteit'!M109</f>
        <v>0</v>
      </c>
      <c r="AE109" s="87"/>
      <c r="AF109" s="50">
        <f t="shared" ref="AF109:AF114" si="301">AD109-AE109</f>
        <v>0</v>
      </c>
      <c r="AG109" s="90">
        <f>'Begroting per activiteit'!N109</f>
        <v>0</v>
      </c>
      <c r="AH109" s="87"/>
      <c r="AI109" s="50">
        <f t="shared" ref="AI109:AI114" si="302">AG109-AH109</f>
        <v>0</v>
      </c>
      <c r="AJ109" s="90">
        <f>'Begroting per activiteit'!O109</f>
        <v>0</v>
      </c>
      <c r="AK109" s="87"/>
      <c r="AL109" s="50">
        <f t="shared" ref="AL109:AL114" si="303">AJ109-AK109</f>
        <v>0</v>
      </c>
      <c r="AM109" s="90">
        <f>'Begroting per activiteit'!P109</f>
        <v>0</v>
      </c>
      <c r="AN109" s="87"/>
      <c r="AO109" s="50">
        <f t="shared" ref="AO109:AO114" si="304">AM109-AN109</f>
        <v>0</v>
      </c>
      <c r="AP109" s="90">
        <f>'Begroting per activiteit'!Q109</f>
        <v>0</v>
      </c>
      <c r="AQ109" s="87"/>
      <c r="AR109" s="50">
        <f t="shared" ref="AR109:AR114" si="305">AP109-AQ109</f>
        <v>0</v>
      </c>
      <c r="AS109" s="50">
        <f t="shared" ref="AS109:AS115" si="306">C109+F109+I109+L109+O109+R109+U109+X109+AA109+AD109+AG109+AJ109+AM109+AP109</f>
        <v>0</v>
      </c>
      <c r="AT109" s="50">
        <f t="shared" ref="AT109:AT115" si="307">D109+G109+J109+M109+P109+S109+V109+Y109+AE109+AH109+AK109+AN109+AQ109</f>
        <v>0</v>
      </c>
      <c r="AU109" s="50">
        <f t="shared" ref="AU109:AU115" si="308">E109+H109+K109+N109+Q109+T109+W109+Z109+AC109+AF109+AI109+AL109+AO109+AR109</f>
        <v>0</v>
      </c>
    </row>
    <row r="110" spans="2:47" x14ac:dyDescent="0.35">
      <c r="B110" s="2"/>
      <c r="C110" s="90">
        <f>'Begroting per activiteit'!D110</f>
        <v>0</v>
      </c>
      <c r="D110" s="87"/>
      <c r="E110" s="50">
        <f t="shared" si="292"/>
        <v>0</v>
      </c>
      <c r="F110" s="90">
        <f>'Begroting per activiteit'!E110</f>
        <v>0</v>
      </c>
      <c r="G110" s="87"/>
      <c r="H110" s="50">
        <f t="shared" si="293"/>
        <v>0</v>
      </c>
      <c r="I110" s="90">
        <f>'Begroting per activiteit'!F110</f>
        <v>0</v>
      </c>
      <c r="J110" s="87"/>
      <c r="K110" s="50">
        <f t="shared" si="294"/>
        <v>0</v>
      </c>
      <c r="L110" s="90">
        <f>'Begroting per activiteit'!G110</f>
        <v>0</v>
      </c>
      <c r="M110" s="87"/>
      <c r="N110" s="50">
        <f t="shared" si="295"/>
        <v>0</v>
      </c>
      <c r="O110" s="90">
        <f>'Begroting per activiteit'!H110</f>
        <v>0</v>
      </c>
      <c r="P110" s="87"/>
      <c r="Q110" s="50">
        <f t="shared" si="296"/>
        <v>0</v>
      </c>
      <c r="R110" s="90">
        <f>'Begroting per activiteit'!I110</f>
        <v>0</v>
      </c>
      <c r="S110" s="87"/>
      <c r="T110" s="50">
        <f t="shared" si="297"/>
        <v>0</v>
      </c>
      <c r="U110" s="90">
        <f>'Begroting per activiteit'!J110</f>
        <v>0</v>
      </c>
      <c r="V110" s="87"/>
      <c r="W110" s="50">
        <f t="shared" si="298"/>
        <v>0</v>
      </c>
      <c r="X110" s="90">
        <f>'Begroting per activiteit'!K110</f>
        <v>0</v>
      </c>
      <c r="Y110" s="87"/>
      <c r="Z110" s="50">
        <f t="shared" si="299"/>
        <v>0</v>
      </c>
      <c r="AA110" s="90">
        <f>'Begroting per activiteit'!L110</f>
        <v>0</v>
      </c>
      <c r="AB110" s="87"/>
      <c r="AC110" s="50">
        <f t="shared" si="300"/>
        <v>0</v>
      </c>
      <c r="AD110" s="90">
        <f>'Begroting per activiteit'!M110</f>
        <v>0</v>
      </c>
      <c r="AE110" s="87"/>
      <c r="AF110" s="50">
        <f t="shared" si="301"/>
        <v>0</v>
      </c>
      <c r="AG110" s="90">
        <f>'Begroting per activiteit'!N110</f>
        <v>0</v>
      </c>
      <c r="AH110" s="87"/>
      <c r="AI110" s="50">
        <f t="shared" si="302"/>
        <v>0</v>
      </c>
      <c r="AJ110" s="90">
        <f>'Begroting per activiteit'!O110</f>
        <v>0</v>
      </c>
      <c r="AK110" s="87"/>
      <c r="AL110" s="50">
        <f t="shared" si="303"/>
        <v>0</v>
      </c>
      <c r="AM110" s="90">
        <f>'Begroting per activiteit'!P110</f>
        <v>0</v>
      </c>
      <c r="AN110" s="87"/>
      <c r="AO110" s="50">
        <f t="shared" si="304"/>
        <v>0</v>
      </c>
      <c r="AP110" s="90">
        <f>'Begroting per activiteit'!Q110</f>
        <v>0</v>
      </c>
      <c r="AQ110" s="87"/>
      <c r="AR110" s="50">
        <f t="shared" si="305"/>
        <v>0</v>
      </c>
      <c r="AS110" s="50">
        <f t="shared" si="306"/>
        <v>0</v>
      </c>
      <c r="AT110" s="50">
        <f t="shared" si="307"/>
        <v>0</v>
      </c>
      <c r="AU110" s="50">
        <f t="shared" si="308"/>
        <v>0</v>
      </c>
    </row>
    <row r="111" spans="2:47" x14ac:dyDescent="0.35">
      <c r="B111" s="2"/>
      <c r="C111" s="90">
        <f>'Begroting per activiteit'!D111</f>
        <v>0</v>
      </c>
      <c r="D111" s="87"/>
      <c r="E111" s="50">
        <f t="shared" si="292"/>
        <v>0</v>
      </c>
      <c r="F111" s="90">
        <f>'Begroting per activiteit'!E111</f>
        <v>0</v>
      </c>
      <c r="G111" s="87"/>
      <c r="H111" s="50">
        <f t="shared" si="293"/>
        <v>0</v>
      </c>
      <c r="I111" s="90">
        <f>'Begroting per activiteit'!F111</f>
        <v>0</v>
      </c>
      <c r="J111" s="87"/>
      <c r="K111" s="50">
        <f t="shared" si="294"/>
        <v>0</v>
      </c>
      <c r="L111" s="90">
        <f>'Begroting per activiteit'!G111</f>
        <v>0</v>
      </c>
      <c r="M111" s="87"/>
      <c r="N111" s="50">
        <f t="shared" si="295"/>
        <v>0</v>
      </c>
      <c r="O111" s="90">
        <f>'Begroting per activiteit'!H111</f>
        <v>0</v>
      </c>
      <c r="P111" s="87"/>
      <c r="Q111" s="50">
        <f t="shared" si="296"/>
        <v>0</v>
      </c>
      <c r="R111" s="90">
        <f>'Begroting per activiteit'!I111</f>
        <v>0</v>
      </c>
      <c r="S111" s="87"/>
      <c r="T111" s="50">
        <f t="shared" si="297"/>
        <v>0</v>
      </c>
      <c r="U111" s="90">
        <f>'Begroting per activiteit'!J111</f>
        <v>0</v>
      </c>
      <c r="V111" s="87"/>
      <c r="W111" s="50">
        <f t="shared" si="298"/>
        <v>0</v>
      </c>
      <c r="X111" s="90">
        <f>'Begroting per activiteit'!K111</f>
        <v>0</v>
      </c>
      <c r="Y111" s="87"/>
      <c r="Z111" s="50">
        <f t="shared" si="299"/>
        <v>0</v>
      </c>
      <c r="AA111" s="90">
        <f>'Begroting per activiteit'!L111</f>
        <v>0</v>
      </c>
      <c r="AB111" s="87"/>
      <c r="AC111" s="50">
        <f t="shared" si="300"/>
        <v>0</v>
      </c>
      <c r="AD111" s="90">
        <f>'Begroting per activiteit'!M111</f>
        <v>0</v>
      </c>
      <c r="AE111" s="87"/>
      <c r="AF111" s="50">
        <f t="shared" si="301"/>
        <v>0</v>
      </c>
      <c r="AG111" s="90">
        <f>'Begroting per activiteit'!N111</f>
        <v>0</v>
      </c>
      <c r="AH111" s="87"/>
      <c r="AI111" s="50">
        <f t="shared" si="302"/>
        <v>0</v>
      </c>
      <c r="AJ111" s="90">
        <f>'Begroting per activiteit'!O111</f>
        <v>0</v>
      </c>
      <c r="AK111" s="87"/>
      <c r="AL111" s="50">
        <f t="shared" si="303"/>
        <v>0</v>
      </c>
      <c r="AM111" s="90">
        <f>'Begroting per activiteit'!P111</f>
        <v>0</v>
      </c>
      <c r="AN111" s="87"/>
      <c r="AO111" s="50">
        <f t="shared" si="304"/>
        <v>0</v>
      </c>
      <c r="AP111" s="90">
        <f>'Begroting per activiteit'!Q111</f>
        <v>0</v>
      </c>
      <c r="AQ111" s="87"/>
      <c r="AR111" s="50">
        <f t="shared" si="305"/>
        <v>0</v>
      </c>
      <c r="AS111" s="50">
        <f t="shared" si="306"/>
        <v>0</v>
      </c>
      <c r="AT111" s="50">
        <f t="shared" si="307"/>
        <v>0</v>
      </c>
      <c r="AU111" s="50">
        <f t="shared" si="308"/>
        <v>0</v>
      </c>
    </row>
    <row r="112" spans="2:47" x14ac:dyDescent="0.35">
      <c r="B112" s="2"/>
      <c r="C112" s="90">
        <f>'Begroting per activiteit'!D112</f>
        <v>0</v>
      </c>
      <c r="D112" s="87"/>
      <c r="E112" s="50">
        <f t="shared" si="292"/>
        <v>0</v>
      </c>
      <c r="F112" s="90">
        <f>'Begroting per activiteit'!E112</f>
        <v>0</v>
      </c>
      <c r="G112" s="87"/>
      <c r="H112" s="50">
        <f t="shared" si="293"/>
        <v>0</v>
      </c>
      <c r="I112" s="90">
        <f>'Begroting per activiteit'!F112</f>
        <v>0</v>
      </c>
      <c r="J112" s="87"/>
      <c r="K112" s="50">
        <f t="shared" si="294"/>
        <v>0</v>
      </c>
      <c r="L112" s="90">
        <f>'Begroting per activiteit'!G112</f>
        <v>0</v>
      </c>
      <c r="M112" s="87"/>
      <c r="N112" s="50">
        <f t="shared" si="295"/>
        <v>0</v>
      </c>
      <c r="O112" s="90">
        <f>'Begroting per activiteit'!H112</f>
        <v>0</v>
      </c>
      <c r="P112" s="87"/>
      <c r="Q112" s="50">
        <f t="shared" si="296"/>
        <v>0</v>
      </c>
      <c r="R112" s="90">
        <f>'Begroting per activiteit'!I112</f>
        <v>0</v>
      </c>
      <c r="S112" s="87"/>
      <c r="T112" s="50">
        <f t="shared" si="297"/>
        <v>0</v>
      </c>
      <c r="U112" s="90">
        <f>'Begroting per activiteit'!J112</f>
        <v>0</v>
      </c>
      <c r="V112" s="87"/>
      <c r="W112" s="50">
        <f t="shared" si="298"/>
        <v>0</v>
      </c>
      <c r="X112" s="90">
        <f>'Begroting per activiteit'!K112</f>
        <v>0</v>
      </c>
      <c r="Y112" s="87"/>
      <c r="Z112" s="50">
        <f t="shared" si="299"/>
        <v>0</v>
      </c>
      <c r="AA112" s="90">
        <f>'Begroting per activiteit'!L112</f>
        <v>0</v>
      </c>
      <c r="AB112" s="87"/>
      <c r="AC112" s="50">
        <f t="shared" si="300"/>
        <v>0</v>
      </c>
      <c r="AD112" s="90">
        <f>'Begroting per activiteit'!M112</f>
        <v>0</v>
      </c>
      <c r="AE112" s="87"/>
      <c r="AF112" s="50">
        <f t="shared" si="301"/>
        <v>0</v>
      </c>
      <c r="AG112" s="90">
        <f>'Begroting per activiteit'!N112</f>
        <v>0</v>
      </c>
      <c r="AH112" s="87"/>
      <c r="AI112" s="50">
        <f t="shared" si="302"/>
        <v>0</v>
      </c>
      <c r="AJ112" s="90">
        <f>'Begroting per activiteit'!O112</f>
        <v>0</v>
      </c>
      <c r="AK112" s="87"/>
      <c r="AL112" s="50">
        <f t="shared" si="303"/>
        <v>0</v>
      </c>
      <c r="AM112" s="90">
        <f>'Begroting per activiteit'!P112</f>
        <v>0</v>
      </c>
      <c r="AN112" s="87"/>
      <c r="AO112" s="50">
        <f t="shared" si="304"/>
        <v>0</v>
      </c>
      <c r="AP112" s="90">
        <f>'Begroting per activiteit'!Q112</f>
        <v>0</v>
      </c>
      <c r="AQ112" s="87"/>
      <c r="AR112" s="50">
        <f t="shared" si="305"/>
        <v>0</v>
      </c>
      <c r="AS112" s="50">
        <f t="shared" si="306"/>
        <v>0</v>
      </c>
      <c r="AT112" s="50">
        <f t="shared" si="307"/>
        <v>0</v>
      </c>
      <c r="AU112" s="50">
        <f t="shared" si="308"/>
        <v>0</v>
      </c>
    </row>
    <row r="113" spans="2:47" x14ac:dyDescent="0.35">
      <c r="B113" s="2"/>
      <c r="C113" s="50">
        <f>'Begroting per activiteit'!D113</f>
        <v>0</v>
      </c>
      <c r="D113" s="87"/>
      <c r="E113" s="50">
        <f t="shared" si="292"/>
        <v>0</v>
      </c>
      <c r="F113" s="50">
        <f>'Begroting per activiteit'!E113</f>
        <v>0</v>
      </c>
      <c r="G113" s="87"/>
      <c r="H113" s="50">
        <f t="shared" si="293"/>
        <v>0</v>
      </c>
      <c r="I113" s="50">
        <f>'Begroting per activiteit'!F113</f>
        <v>0</v>
      </c>
      <c r="J113" s="87"/>
      <c r="K113" s="50">
        <f t="shared" si="294"/>
        <v>0</v>
      </c>
      <c r="L113" s="50">
        <f>'Begroting per activiteit'!G113</f>
        <v>0</v>
      </c>
      <c r="M113" s="87"/>
      <c r="N113" s="50">
        <f t="shared" si="295"/>
        <v>0</v>
      </c>
      <c r="O113" s="50">
        <f>'Begroting per activiteit'!H113</f>
        <v>0</v>
      </c>
      <c r="P113" s="87"/>
      <c r="Q113" s="50">
        <f t="shared" si="296"/>
        <v>0</v>
      </c>
      <c r="R113" s="50">
        <f>'Begroting per activiteit'!I113</f>
        <v>0</v>
      </c>
      <c r="S113" s="87"/>
      <c r="T113" s="50">
        <f t="shared" si="297"/>
        <v>0</v>
      </c>
      <c r="U113" s="50">
        <f>'Begroting per activiteit'!J113</f>
        <v>0</v>
      </c>
      <c r="V113" s="87"/>
      <c r="W113" s="50">
        <f t="shared" si="298"/>
        <v>0</v>
      </c>
      <c r="X113" s="50">
        <f>'Begroting per activiteit'!K113</f>
        <v>0</v>
      </c>
      <c r="Y113" s="87"/>
      <c r="Z113" s="50">
        <f t="shared" si="299"/>
        <v>0</v>
      </c>
      <c r="AA113" s="50">
        <f>'Begroting per activiteit'!L113</f>
        <v>0</v>
      </c>
      <c r="AB113" s="87"/>
      <c r="AC113" s="50">
        <f t="shared" si="300"/>
        <v>0</v>
      </c>
      <c r="AD113" s="50">
        <f>'Begroting per activiteit'!M113</f>
        <v>0</v>
      </c>
      <c r="AE113" s="87"/>
      <c r="AF113" s="50">
        <f t="shared" si="301"/>
        <v>0</v>
      </c>
      <c r="AG113" s="50">
        <f>'Begroting per activiteit'!N113</f>
        <v>0</v>
      </c>
      <c r="AH113" s="87"/>
      <c r="AI113" s="50">
        <f t="shared" si="302"/>
        <v>0</v>
      </c>
      <c r="AJ113" s="50">
        <f>'Begroting per activiteit'!O113</f>
        <v>0</v>
      </c>
      <c r="AK113" s="87"/>
      <c r="AL113" s="50">
        <f t="shared" si="303"/>
        <v>0</v>
      </c>
      <c r="AM113" s="50">
        <f>'Begroting per activiteit'!P113</f>
        <v>0</v>
      </c>
      <c r="AN113" s="87"/>
      <c r="AO113" s="50">
        <f t="shared" si="304"/>
        <v>0</v>
      </c>
      <c r="AP113" s="50">
        <f>'Begroting per activiteit'!Q113</f>
        <v>0</v>
      </c>
      <c r="AQ113" s="87"/>
      <c r="AR113" s="50">
        <f t="shared" si="305"/>
        <v>0</v>
      </c>
      <c r="AS113" s="50">
        <f t="shared" si="306"/>
        <v>0</v>
      </c>
      <c r="AT113" s="50">
        <f t="shared" si="307"/>
        <v>0</v>
      </c>
      <c r="AU113" s="50">
        <f t="shared" si="308"/>
        <v>0</v>
      </c>
    </row>
    <row r="114" spans="2:47" ht="15" thickBot="1" x14ac:dyDescent="0.4">
      <c r="B114" s="2"/>
      <c r="C114" s="68">
        <f>'Begroting per activiteit'!D114</f>
        <v>0</v>
      </c>
      <c r="D114" s="113"/>
      <c r="E114" s="68">
        <f t="shared" si="292"/>
        <v>0</v>
      </c>
      <c r="F114" s="68">
        <f>'Begroting per activiteit'!E114</f>
        <v>0</v>
      </c>
      <c r="G114" s="113"/>
      <c r="H114" s="68">
        <f t="shared" si="293"/>
        <v>0</v>
      </c>
      <c r="I114" s="68">
        <f>'Begroting per activiteit'!F114</f>
        <v>0</v>
      </c>
      <c r="J114" s="113"/>
      <c r="K114" s="68">
        <f t="shared" si="294"/>
        <v>0</v>
      </c>
      <c r="L114" s="68">
        <f>'Begroting per activiteit'!G114</f>
        <v>0</v>
      </c>
      <c r="M114" s="113"/>
      <c r="N114" s="68">
        <f t="shared" si="295"/>
        <v>0</v>
      </c>
      <c r="O114" s="68">
        <f>'Begroting per activiteit'!H114</f>
        <v>0</v>
      </c>
      <c r="P114" s="113"/>
      <c r="Q114" s="68">
        <f t="shared" si="296"/>
        <v>0</v>
      </c>
      <c r="R114" s="68">
        <f>'Begroting per activiteit'!I114</f>
        <v>0</v>
      </c>
      <c r="S114" s="113"/>
      <c r="T114" s="68">
        <f t="shared" si="297"/>
        <v>0</v>
      </c>
      <c r="U114" s="68">
        <f>'Begroting per activiteit'!J114</f>
        <v>0</v>
      </c>
      <c r="V114" s="113"/>
      <c r="W114" s="68">
        <f t="shared" si="298"/>
        <v>0</v>
      </c>
      <c r="X114" s="68">
        <f>'Begroting per activiteit'!K114</f>
        <v>0</v>
      </c>
      <c r="Y114" s="113"/>
      <c r="Z114" s="68">
        <f t="shared" si="299"/>
        <v>0</v>
      </c>
      <c r="AA114" s="68">
        <f>'Begroting per activiteit'!L114</f>
        <v>0</v>
      </c>
      <c r="AB114" s="113"/>
      <c r="AC114" s="68">
        <f t="shared" si="300"/>
        <v>0</v>
      </c>
      <c r="AD114" s="68">
        <f>'Begroting per activiteit'!M114</f>
        <v>0</v>
      </c>
      <c r="AE114" s="113"/>
      <c r="AF114" s="68">
        <f t="shared" si="301"/>
        <v>0</v>
      </c>
      <c r="AG114" s="68">
        <f>'Begroting per activiteit'!N114</f>
        <v>0</v>
      </c>
      <c r="AH114" s="113"/>
      <c r="AI114" s="68">
        <f t="shared" si="302"/>
        <v>0</v>
      </c>
      <c r="AJ114" s="68">
        <f>'Begroting per activiteit'!O114</f>
        <v>0</v>
      </c>
      <c r="AK114" s="113"/>
      <c r="AL114" s="68">
        <f t="shared" si="303"/>
        <v>0</v>
      </c>
      <c r="AM114" s="68">
        <f>'Begroting per activiteit'!P114</f>
        <v>0</v>
      </c>
      <c r="AN114" s="113"/>
      <c r="AO114" s="68">
        <f t="shared" si="304"/>
        <v>0</v>
      </c>
      <c r="AP114" s="68">
        <f>'Begroting per activiteit'!Q114</f>
        <v>0</v>
      </c>
      <c r="AQ114" s="113"/>
      <c r="AR114" s="68">
        <f t="shared" si="305"/>
        <v>0</v>
      </c>
      <c r="AS114" s="68">
        <f t="shared" si="306"/>
        <v>0</v>
      </c>
      <c r="AT114" s="68">
        <f t="shared" si="307"/>
        <v>0</v>
      </c>
      <c r="AU114" s="68">
        <f t="shared" si="308"/>
        <v>0</v>
      </c>
    </row>
    <row r="115" spans="2:47" ht="15.5" thickTop="1" thickBot="1" x14ac:dyDescent="0.4">
      <c r="B115" s="67" t="s">
        <v>16</v>
      </c>
      <c r="C115" s="57">
        <f t="shared" ref="C115:AQ115" si="309">SUM(C109:C114)</f>
        <v>0</v>
      </c>
      <c r="D115" s="57">
        <f t="shared" si="309"/>
        <v>0</v>
      </c>
      <c r="E115" s="57">
        <f t="shared" si="309"/>
        <v>0</v>
      </c>
      <c r="F115" s="57">
        <f t="shared" si="309"/>
        <v>0</v>
      </c>
      <c r="G115" s="57">
        <f t="shared" si="309"/>
        <v>0</v>
      </c>
      <c r="H115" s="57">
        <f t="shared" ref="H115" si="310">SUM(H109:H114)</f>
        <v>0</v>
      </c>
      <c r="I115" s="57">
        <f t="shared" si="309"/>
        <v>0</v>
      </c>
      <c r="J115" s="57">
        <f t="shared" si="309"/>
        <v>0</v>
      </c>
      <c r="K115" s="57">
        <f t="shared" ref="K115" si="311">SUM(K109:K114)</f>
        <v>0</v>
      </c>
      <c r="L115" s="57">
        <f t="shared" si="309"/>
        <v>0</v>
      </c>
      <c r="M115" s="57">
        <f t="shared" si="309"/>
        <v>0</v>
      </c>
      <c r="N115" s="57">
        <f t="shared" ref="N115" si="312">SUM(N109:N114)</f>
        <v>0</v>
      </c>
      <c r="O115" s="57">
        <f t="shared" si="309"/>
        <v>0</v>
      </c>
      <c r="P115" s="57">
        <f t="shared" si="309"/>
        <v>0</v>
      </c>
      <c r="Q115" s="57">
        <f t="shared" ref="Q115" si="313">SUM(Q109:Q114)</f>
        <v>0</v>
      </c>
      <c r="R115" s="57">
        <f t="shared" si="309"/>
        <v>0</v>
      </c>
      <c r="S115" s="57">
        <f t="shared" si="309"/>
        <v>0</v>
      </c>
      <c r="T115" s="57">
        <f t="shared" ref="T115" si="314">SUM(T109:T114)</f>
        <v>0</v>
      </c>
      <c r="U115" s="57">
        <f t="shared" si="309"/>
        <v>0</v>
      </c>
      <c r="V115" s="57">
        <f t="shared" si="309"/>
        <v>0</v>
      </c>
      <c r="W115" s="57">
        <f t="shared" ref="W115" si="315">SUM(W109:W114)</f>
        <v>0</v>
      </c>
      <c r="X115" s="57">
        <f t="shared" si="309"/>
        <v>0</v>
      </c>
      <c r="Y115" s="57">
        <f t="shared" si="309"/>
        <v>0</v>
      </c>
      <c r="Z115" s="57">
        <f t="shared" ref="Z115" si="316">SUM(Z109:Z114)</f>
        <v>0</v>
      </c>
      <c r="AA115" s="57">
        <f t="shared" si="309"/>
        <v>0</v>
      </c>
      <c r="AB115" s="57">
        <f t="shared" si="309"/>
        <v>0</v>
      </c>
      <c r="AC115" s="57">
        <f t="shared" ref="AC115" si="317">SUM(AC109:AC114)</f>
        <v>0</v>
      </c>
      <c r="AD115" s="57">
        <f t="shared" si="309"/>
        <v>0</v>
      </c>
      <c r="AE115" s="57">
        <f t="shared" si="309"/>
        <v>0</v>
      </c>
      <c r="AF115" s="57">
        <f t="shared" ref="AF115" si="318">SUM(AF109:AF114)</f>
        <v>0</v>
      </c>
      <c r="AG115" s="57">
        <f t="shared" si="309"/>
        <v>0</v>
      </c>
      <c r="AH115" s="57">
        <f t="shared" si="309"/>
        <v>0</v>
      </c>
      <c r="AI115" s="57">
        <f t="shared" ref="AI115" si="319">SUM(AI109:AI114)</f>
        <v>0</v>
      </c>
      <c r="AJ115" s="57">
        <f t="shared" si="309"/>
        <v>0</v>
      </c>
      <c r="AK115" s="57">
        <f t="shared" si="309"/>
        <v>0</v>
      </c>
      <c r="AL115" s="57">
        <f t="shared" ref="AL115" si="320">SUM(AL109:AL114)</f>
        <v>0</v>
      </c>
      <c r="AM115" s="57">
        <f t="shared" si="309"/>
        <v>0</v>
      </c>
      <c r="AN115" s="57">
        <f t="shared" si="309"/>
        <v>0</v>
      </c>
      <c r="AO115" s="57">
        <f t="shared" ref="AO115" si="321">SUM(AO109:AO114)</f>
        <v>0</v>
      </c>
      <c r="AP115" s="57">
        <f t="shared" si="309"/>
        <v>0</v>
      </c>
      <c r="AQ115" s="58">
        <f t="shared" si="309"/>
        <v>0</v>
      </c>
      <c r="AR115" s="57">
        <f t="shared" ref="AR115" si="322">SUM(AR109:AR114)</f>
        <v>0</v>
      </c>
      <c r="AS115" s="57">
        <f t="shared" si="306"/>
        <v>0</v>
      </c>
      <c r="AT115" s="57">
        <f t="shared" si="307"/>
        <v>0</v>
      </c>
      <c r="AU115" s="57">
        <f t="shared" si="308"/>
        <v>0</v>
      </c>
    </row>
    <row r="116" spans="2:47" x14ac:dyDescent="0.3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row>
    <row r="118" spans="2:47" ht="15" thickBot="1" x14ac:dyDescent="0.4"/>
    <row r="119" spans="2:47" ht="15" thickBot="1" x14ac:dyDescent="0.4">
      <c r="F119" s="168" t="s">
        <v>103</v>
      </c>
      <c r="G119" s="169"/>
      <c r="H119" s="170"/>
      <c r="I119" s="168" t="s">
        <v>93</v>
      </c>
      <c r="J119" s="169"/>
      <c r="K119" s="169"/>
      <c r="L119" s="170"/>
    </row>
    <row r="120" spans="2:47" ht="29" x14ac:dyDescent="0.35">
      <c r="B120" s="9" t="s">
        <v>32</v>
      </c>
      <c r="C120" s="156" t="s">
        <v>33</v>
      </c>
      <c r="D120" s="156"/>
      <c r="E120" s="171"/>
      <c r="F120" s="107" t="s">
        <v>99</v>
      </c>
      <c r="G120" s="100" t="s">
        <v>100</v>
      </c>
      <c r="H120" s="10" t="s">
        <v>34</v>
      </c>
      <c r="I120" s="107" t="s">
        <v>99</v>
      </c>
      <c r="J120" s="100" t="s">
        <v>100</v>
      </c>
      <c r="K120" s="10" t="s">
        <v>105</v>
      </c>
      <c r="L120" s="108" t="s">
        <v>104</v>
      </c>
    </row>
    <row r="121" spans="2:47" x14ac:dyDescent="0.35">
      <c r="B121" s="71" t="s">
        <v>1</v>
      </c>
      <c r="C121" s="98">
        <f>'Totaaloverzicht en controle'!C37</f>
        <v>0</v>
      </c>
      <c r="D121" s="98"/>
      <c r="E121" s="112"/>
      <c r="F121" s="109">
        <f>'Totaaloverzicht en controle'!F37</f>
        <v>0</v>
      </c>
      <c r="G121" s="101">
        <f>'Totaaloverzicht en controle'!G37</f>
        <v>0</v>
      </c>
      <c r="H121" s="72">
        <f>'Totaaloverzicht en controle'!H37</f>
        <v>0</v>
      </c>
      <c r="I121" s="109">
        <f>D88</f>
        <v>0</v>
      </c>
      <c r="J121" s="101">
        <f>SUM(D92:D96)</f>
        <v>0</v>
      </c>
      <c r="K121" s="72">
        <f>D91</f>
        <v>0</v>
      </c>
      <c r="L121" s="110">
        <f>I121+J121-K121</f>
        <v>0</v>
      </c>
      <c r="M121" s="106"/>
      <c r="N121" s="106"/>
      <c r="O121" s="106"/>
      <c r="P121" s="106"/>
      <c r="Q121" s="106"/>
      <c r="R121" s="106"/>
      <c r="S121" s="106"/>
      <c r="T121" s="106"/>
    </row>
    <row r="122" spans="2:47" x14ac:dyDescent="0.35">
      <c r="B122" s="71" t="s">
        <v>2</v>
      </c>
      <c r="C122" s="98">
        <f>'Totaaloverzicht en controle'!C38</f>
        <v>0</v>
      </c>
      <c r="D122" s="98"/>
      <c r="E122" s="112"/>
      <c r="F122" s="109">
        <f>'Totaaloverzicht en controle'!F38</f>
        <v>0</v>
      </c>
      <c r="G122" s="101">
        <f>'Totaaloverzicht en controle'!G38</f>
        <v>0</v>
      </c>
      <c r="H122" s="72">
        <f>'Totaaloverzicht en controle'!H38</f>
        <v>0</v>
      </c>
      <c r="I122" s="114">
        <f>G88</f>
        <v>0</v>
      </c>
      <c r="J122" s="102">
        <f>SUM(G92:G96)</f>
        <v>0</v>
      </c>
      <c r="K122" s="72">
        <f>G91</f>
        <v>0</v>
      </c>
      <c r="L122" s="110">
        <f t="shared" ref="L122:L133" si="323">I122+J122-K122</f>
        <v>0</v>
      </c>
    </row>
    <row r="123" spans="2:47" x14ac:dyDescent="0.35">
      <c r="B123" s="71" t="s">
        <v>3</v>
      </c>
      <c r="C123" s="98">
        <f>'Totaaloverzicht en controle'!C39</f>
        <v>0</v>
      </c>
      <c r="D123" s="98"/>
      <c r="E123" s="112"/>
      <c r="F123" s="109">
        <f>'Totaaloverzicht en controle'!F39</f>
        <v>0</v>
      </c>
      <c r="G123" s="101">
        <f>'Totaaloverzicht en controle'!G39</f>
        <v>0</v>
      </c>
      <c r="H123" s="72">
        <f>'Totaaloverzicht en controle'!H39</f>
        <v>0</v>
      </c>
      <c r="I123" s="109">
        <f>J88</f>
        <v>0</v>
      </c>
      <c r="J123" s="102">
        <f>SUM(J92:J96)</f>
        <v>0</v>
      </c>
      <c r="K123" s="72">
        <f>J91</f>
        <v>0</v>
      </c>
      <c r="L123" s="110">
        <f t="shared" si="323"/>
        <v>0</v>
      </c>
    </row>
    <row r="124" spans="2:47" x14ac:dyDescent="0.35">
      <c r="B124" s="71" t="s">
        <v>4</v>
      </c>
      <c r="C124" s="98">
        <f>'Totaaloverzicht en controle'!C40</f>
        <v>0</v>
      </c>
      <c r="D124" s="98"/>
      <c r="E124" s="112"/>
      <c r="F124" s="109">
        <f>'Totaaloverzicht en controle'!F40</f>
        <v>0</v>
      </c>
      <c r="G124" s="101">
        <f>'Totaaloverzicht en controle'!G40</f>
        <v>0</v>
      </c>
      <c r="H124" s="72">
        <f>'Totaaloverzicht en controle'!H40</f>
        <v>0</v>
      </c>
      <c r="I124" s="114">
        <f>M88</f>
        <v>0</v>
      </c>
      <c r="J124" s="102">
        <f>SUM(M92:M96)</f>
        <v>0</v>
      </c>
      <c r="K124" s="72">
        <f>M91</f>
        <v>0</v>
      </c>
      <c r="L124" s="110">
        <f t="shared" si="323"/>
        <v>0</v>
      </c>
    </row>
    <row r="125" spans="2:47" x14ac:dyDescent="0.35">
      <c r="B125" s="71" t="s">
        <v>5</v>
      </c>
      <c r="C125" s="98">
        <f>'Totaaloverzicht en controle'!C41</f>
        <v>0</v>
      </c>
      <c r="D125" s="98"/>
      <c r="E125" s="112"/>
      <c r="F125" s="109">
        <f>'Totaaloverzicht en controle'!F41</f>
        <v>0</v>
      </c>
      <c r="G125" s="101">
        <f>'Totaaloverzicht en controle'!G41</f>
        <v>0</v>
      </c>
      <c r="H125" s="72">
        <f>'Totaaloverzicht en controle'!H41</f>
        <v>0</v>
      </c>
      <c r="I125" s="114">
        <f>P88</f>
        <v>0</v>
      </c>
      <c r="J125" s="102">
        <f>SUM(P92:P96)</f>
        <v>0</v>
      </c>
      <c r="K125" s="72">
        <f>P91</f>
        <v>0</v>
      </c>
      <c r="L125" s="110">
        <f t="shared" si="323"/>
        <v>0</v>
      </c>
    </row>
    <row r="126" spans="2:47" x14ac:dyDescent="0.35">
      <c r="B126" s="71" t="s">
        <v>6</v>
      </c>
      <c r="C126" s="98">
        <f>'Totaaloverzicht en controle'!C42</f>
        <v>0</v>
      </c>
      <c r="D126" s="98"/>
      <c r="E126" s="112"/>
      <c r="F126" s="109">
        <f>'Totaaloverzicht en controle'!F42</f>
        <v>0</v>
      </c>
      <c r="G126" s="101">
        <f>'Totaaloverzicht en controle'!G42</f>
        <v>0</v>
      </c>
      <c r="H126" s="72">
        <f>'Totaaloverzicht en controle'!H42</f>
        <v>0</v>
      </c>
      <c r="I126" s="114">
        <f>S88</f>
        <v>0</v>
      </c>
      <c r="J126" s="102">
        <f>SUM(S92:S96)</f>
        <v>0</v>
      </c>
      <c r="K126" s="72">
        <f>S91</f>
        <v>0</v>
      </c>
      <c r="L126" s="110">
        <f t="shared" si="323"/>
        <v>0</v>
      </c>
    </row>
    <row r="127" spans="2:47" x14ac:dyDescent="0.35">
      <c r="B127" s="71" t="s">
        <v>7</v>
      </c>
      <c r="C127" s="98">
        <f>'Totaaloverzicht en controle'!C43</f>
        <v>0</v>
      </c>
      <c r="D127" s="98"/>
      <c r="E127" s="112"/>
      <c r="F127" s="109">
        <f>'Totaaloverzicht en controle'!F43</f>
        <v>0</v>
      </c>
      <c r="G127" s="101">
        <f>'Totaaloverzicht en controle'!G43</f>
        <v>0</v>
      </c>
      <c r="H127" s="72">
        <f>'Totaaloverzicht en controle'!H43</f>
        <v>0</v>
      </c>
      <c r="I127" s="114">
        <f>V88</f>
        <v>0</v>
      </c>
      <c r="J127" s="102">
        <f>SUM(V92:V96)</f>
        <v>0</v>
      </c>
      <c r="K127" s="72">
        <f>V91</f>
        <v>0</v>
      </c>
      <c r="L127" s="110">
        <f t="shared" si="323"/>
        <v>0</v>
      </c>
    </row>
    <row r="128" spans="2:47" x14ac:dyDescent="0.35">
      <c r="B128" s="71" t="s">
        <v>8</v>
      </c>
      <c r="C128" s="98">
        <f>'Totaaloverzicht en controle'!C44</f>
        <v>0</v>
      </c>
      <c r="D128" s="98"/>
      <c r="E128" s="112"/>
      <c r="F128" s="109">
        <f>'Totaaloverzicht en controle'!F44</f>
        <v>0</v>
      </c>
      <c r="G128" s="101">
        <f>'Totaaloverzicht en controle'!G44</f>
        <v>0</v>
      </c>
      <c r="H128" s="72">
        <f>'Totaaloverzicht en controle'!H44</f>
        <v>0</v>
      </c>
      <c r="I128" s="114">
        <f>Y88</f>
        <v>0</v>
      </c>
      <c r="J128" s="102">
        <f>SUM(Y92:Y96)</f>
        <v>0</v>
      </c>
      <c r="K128" s="72">
        <f>Y91</f>
        <v>0</v>
      </c>
      <c r="L128" s="110">
        <f t="shared" si="323"/>
        <v>0</v>
      </c>
    </row>
    <row r="129" spans="2:12" x14ac:dyDescent="0.35">
      <c r="B129" s="71" t="s">
        <v>37</v>
      </c>
      <c r="C129" s="98">
        <f>'Totaaloverzicht en controle'!C45</f>
        <v>0</v>
      </c>
      <c r="D129" s="98"/>
      <c r="E129" s="112"/>
      <c r="F129" s="109">
        <f>'Totaaloverzicht en controle'!F45</f>
        <v>0</v>
      </c>
      <c r="G129" s="101">
        <f>'Totaaloverzicht en controle'!G45</f>
        <v>0</v>
      </c>
      <c r="H129" s="72">
        <f>'Totaaloverzicht en controle'!H45</f>
        <v>0</v>
      </c>
      <c r="I129" s="114">
        <f>AB88</f>
        <v>0</v>
      </c>
      <c r="J129" s="102">
        <f>SUM(AB92:AB96)</f>
        <v>0</v>
      </c>
      <c r="K129" s="72">
        <f>AB91</f>
        <v>0</v>
      </c>
      <c r="L129" s="110">
        <f t="shared" si="323"/>
        <v>0</v>
      </c>
    </row>
    <row r="130" spans="2:12" x14ac:dyDescent="0.35">
      <c r="B130" s="71" t="s">
        <v>38</v>
      </c>
      <c r="C130" s="98">
        <f>'Totaaloverzicht en controle'!C46</f>
        <v>0</v>
      </c>
      <c r="D130" s="98"/>
      <c r="E130" s="112"/>
      <c r="F130" s="109">
        <f>'Totaaloverzicht en controle'!F46</f>
        <v>0</v>
      </c>
      <c r="G130" s="101">
        <f>'Totaaloverzicht en controle'!G46</f>
        <v>0</v>
      </c>
      <c r="H130" s="72">
        <f>'Totaaloverzicht en controle'!H46</f>
        <v>0</v>
      </c>
      <c r="I130" s="114">
        <f>AE88</f>
        <v>0</v>
      </c>
      <c r="J130" s="102">
        <f>SUM(AE92:AE96)</f>
        <v>0</v>
      </c>
      <c r="K130" s="72">
        <f>AE91</f>
        <v>0</v>
      </c>
      <c r="L130" s="110">
        <f t="shared" si="323"/>
        <v>0</v>
      </c>
    </row>
    <row r="131" spans="2:12" x14ac:dyDescent="0.35">
      <c r="B131" s="71" t="s">
        <v>39</v>
      </c>
      <c r="C131" s="98">
        <f>'Totaaloverzicht en controle'!C47</f>
        <v>0</v>
      </c>
      <c r="D131" s="98"/>
      <c r="E131" s="112"/>
      <c r="F131" s="109">
        <f>'Totaaloverzicht en controle'!F47</f>
        <v>0</v>
      </c>
      <c r="G131" s="101">
        <f>'Totaaloverzicht en controle'!G47</f>
        <v>0</v>
      </c>
      <c r="H131" s="72">
        <f>'Totaaloverzicht en controle'!H47</f>
        <v>0</v>
      </c>
      <c r="I131" s="114">
        <f>AH88</f>
        <v>0</v>
      </c>
      <c r="J131" s="102">
        <f>SUM(AH92:AH96)</f>
        <v>0</v>
      </c>
      <c r="K131" s="72">
        <f>AH91</f>
        <v>0</v>
      </c>
      <c r="L131" s="110">
        <f t="shared" si="323"/>
        <v>0</v>
      </c>
    </row>
    <row r="132" spans="2:12" x14ac:dyDescent="0.35">
      <c r="B132" s="71" t="s">
        <v>40</v>
      </c>
      <c r="C132" s="98">
        <f>'Totaaloverzicht en controle'!C48</f>
        <v>0</v>
      </c>
      <c r="D132" s="98"/>
      <c r="E132" s="112"/>
      <c r="F132" s="109">
        <f>'Totaaloverzicht en controle'!F48</f>
        <v>0</v>
      </c>
      <c r="G132" s="101">
        <f>'Totaaloverzicht en controle'!G48</f>
        <v>0</v>
      </c>
      <c r="H132" s="72">
        <f>'Totaaloverzicht en controle'!H48</f>
        <v>0</v>
      </c>
      <c r="I132" s="114">
        <f>AK88</f>
        <v>0</v>
      </c>
      <c r="J132" s="102">
        <f>SUM(AK92:AK96)</f>
        <v>0</v>
      </c>
      <c r="K132" s="72">
        <f>AK91</f>
        <v>0</v>
      </c>
      <c r="L132" s="110">
        <f t="shared" si="323"/>
        <v>0</v>
      </c>
    </row>
    <row r="133" spans="2:12" x14ac:dyDescent="0.35">
      <c r="B133" s="71" t="s">
        <v>41</v>
      </c>
      <c r="C133" s="98">
        <f>'Totaaloverzicht en controle'!C49</f>
        <v>0</v>
      </c>
      <c r="D133" s="98"/>
      <c r="E133" s="112"/>
      <c r="F133" s="109">
        <f>'Totaaloverzicht en controle'!F49</f>
        <v>0</v>
      </c>
      <c r="G133" s="101">
        <f>'Totaaloverzicht en controle'!G49</f>
        <v>0</v>
      </c>
      <c r="H133" s="72">
        <f>'Totaaloverzicht en controle'!H49</f>
        <v>0</v>
      </c>
      <c r="I133" s="114">
        <f>AN88</f>
        <v>0</v>
      </c>
      <c r="J133" s="102">
        <f>SUM(AN92:AN96)</f>
        <v>0</v>
      </c>
      <c r="K133" s="72">
        <f>AN91</f>
        <v>0</v>
      </c>
      <c r="L133" s="110">
        <f t="shared" si="323"/>
        <v>0</v>
      </c>
    </row>
    <row r="134" spans="2:12" x14ac:dyDescent="0.35">
      <c r="B134" s="71" t="s">
        <v>42</v>
      </c>
      <c r="C134" s="98">
        <f>'Totaaloverzicht en controle'!C50</f>
        <v>0</v>
      </c>
      <c r="D134" s="98"/>
      <c r="E134" s="112"/>
      <c r="F134" s="109">
        <f>'Totaaloverzicht en controle'!F50</f>
        <v>0</v>
      </c>
      <c r="G134" s="101">
        <f>'Totaaloverzicht en controle'!G50</f>
        <v>0</v>
      </c>
      <c r="H134" s="72">
        <f>'Totaaloverzicht en controle'!H50</f>
        <v>0</v>
      </c>
      <c r="I134" s="114">
        <f>AQ88</f>
        <v>0</v>
      </c>
      <c r="J134" s="102">
        <f>SUM(AQ92:AQ96)</f>
        <v>0</v>
      </c>
      <c r="K134" s="72">
        <f>AQ91</f>
        <v>0</v>
      </c>
      <c r="L134" s="110">
        <f>I134+J134-K134</f>
        <v>0</v>
      </c>
    </row>
    <row r="135" spans="2:12" ht="15" thickBot="1" x14ac:dyDescent="0.4">
      <c r="B135" s="12"/>
      <c r="C135" s="14" t="s">
        <v>16</v>
      </c>
      <c r="D135" s="13"/>
      <c r="E135" s="111"/>
      <c r="F135" s="115">
        <f>SUM(F121:F134)</f>
        <v>0</v>
      </c>
      <c r="G135" s="116">
        <f t="shared" ref="G135:L135" si="324">SUM(G121:G134)</f>
        <v>0</v>
      </c>
      <c r="H135" s="117">
        <f t="shared" si="324"/>
        <v>0</v>
      </c>
      <c r="I135" s="118">
        <f t="shared" si="324"/>
        <v>0</v>
      </c>
      <c r="J135" s="119">
        <f t="shared" si="324"/>
        <v>0</v>
      </c>
      <c r="K135" s="117">
        <f t="shared" si="324"/>
        <v>0</v>
      </c>
      <c r="L135" s="120">
        <f t="shared" si="324"/>
        <v>0</v>
      </c>
    </row>
  </sheetData>
  <mergeCells count="34">
    <mergeCell ref="F119:H119"/>
    <mergeCell ref="I119:L119"/>
    <mergeCell ref="C120:E120"/>
    <mergeCell ref="C7:E7"/>
    <mergeCell ref="F7:H7"/>
    <mergeCell ref="I7:K7"/>
    <mergeCell ref="L7:N7"/>
    <mergeCell ref="C5:E5"/>
    <mergeCell ref="F5:H5"/>
    <mergeCell ref="I5:K5"/>
    <mergeCell ref="L5:N5"/>
    <mergeCell ref="O5:Q5"/>
    <mergeCell ref="AP5:AR5"/>
    <mergeCell ref="AS5:AU5"/>
    <mergeCell ref="R5:T5"/>
    <mergeCell ref="U5:W5"/>
    <mergeCell ref="X5:Z5"/>
    <mergeCell ref="AA5:AC5"/>
    <mergeCell ref="AD5:AF5"/>
    <mergeCell ref="AP7:AR7"/>
    <mergeCell ref="R7:T7"/>
    <mergeCell ref="U7:W7"/>
    <mergeCell ref="X7:Z7"/>
    <mergeCell ref="AA7:AC7"/>
    <mergeCell ref="AD7:AF7"/>
    <mergeCell ref="G2:J2"/>
    <mergeCell ref="G3:J3"/>
    <mergeCell ref="AG7:AI7"/>
    <mergeCell ref="AJ7:AL7"/>
    <mergeCell ref="AM7:AO7"/>
    <mergeCell ref="AG5:AI5"/>
    <mergeCell ref="AJ5:AL5"/>
    <mergeCell ref="AM5:AO5"/>
    <mergeCell ref="O7:Q7"/>
  </mergeCells>
  <phoneticPr fontId="5" type="noConversion"/>
  <dataValidations count="2">
    <dataValidation type="decimal" allowBlank="1" showErrorMessage="1" errorTitle="Getal" error="Vul hier een (positief) getal in" sqref="AP44:AQ53 AP20:AQ22 AP57:AQ66 AP70:AQ79 AP31:AQ40 AP83:AQ85 AP91:AQ94 AP100:AQ105 AP109:AQ114 C20:C22 C26:C27 C31:C40 C44:C53 C57:C66 C70:C79 C83:C85 C91:C94 C100:C105 C109:C114 F20:G22 F31:G40 I31:J40 L31:M40 O31:P40 R31:S40 U31:V40 X31:Y40 AA31:AB40 AD31:AE40 F91:G94 F83:G85 F70:G79 F57:G66 F44:G53 F109:G114 F100:G105 F26:G27 I91:J94 I83:J85 I70:J79 I57:J66 I20:J22 I44:J53 I26:J27 I109:J114 I100:J105 L100:M105 L91:M94 L83:M85 L70:M79 L57:M66 L20:M22 L44:M53 L26:M27 L109:M114 O109:P114 O100:P105 O91:P94 O83:P85 O70:P79 O57:P66 O20:P22 O44:P53 O26:P27 R109:S114 R100:S105 R26:S27 R91:S94 R83:S85 R70:S79 R57:S66 R20:S22 R44:S53 U44:V53 U109:V114 U100:V105 U26:V27 U91:V94 U83:V85 U70:V79 U57:V66 U20:V22 X20:Y22 X44:Y53 X26:Y27 X109:Y114 X100:Y105 X91:Y94 X83:Y85 X70:Y79 X57:Y66 AA57:AB66 AA20:AB22 AA44:AB53 AA26:AB26 AA109:AB114 AA100:AB105 AA91:AB94 AA83:AB85 AA70:AB79 AD70:AE79 AD57:AE66 AD20:AE22 AD44:AE53 AD26:AE26 AD109:AE114 AD100:AE105 AD91:AE94 AD83:AE85 AG83:AH85 AG31:AH40 AG70:AH79 AG57:AH66 AG20:AH22 AG44:AH53 AG26:AH26 AG109:AH114 AG100:AH105 AG91:AH94 AJ91:AK94 AJ83:AK85 AJ31:AK40 AJ70:AK79 AJ57:AK66 AJ20:AK22 AJ44:AK53 AJ26:AK26 AJ109:AK114 AJ100:AK105 AM100:AN105 AM91:AN94 AM83:AN85 AM31:AN40 AM70:AN79 AM57:AN66 AM20:AN22 AM44:AN53 AM26:AN26 AM109:AN114 AP26:AQ26" xr:uid="{4A872253-1E04-40BE-A43A-DC9665631DA9}">
      <formula1>0</formula1>
      <formula2>10000000</formula2>
    </dataValidation>
    <dataValidation type="decimal" allowBlank="1" showErrorMessage="1" errorTitle="bedrag" error="vul hier een (positief) bedrag in" sqref="AA27:AB27 AD27:AE27 AG27:AH27 AJ27:AK27 AM27:AN27 AP27:AQ27" xr:uid="{10553BDB-FD31-4F5F-981A-725BB03C7049}">
      <formula1>0</formula1>
      <formula2>100000000</formula2>
    </dataValidation>
  </dataValidations>
  <pageMargins left="0.7" right="0.7" top="0.75" bottom="0.75" header="0.3" footer="0.3"/>
  <ignoredErrors>
    <ignoredError sqref="C44:C53 AP44:AP53 AP57:AP66 AP70:AP79 AP83:AP85 AP91:AP94 AP100:AP105 AP109:AP114 AP20:AP22 AP26:AP27 AP31:AP40 AM31:AM40 AM26:AM27 AM20:AM22 AM109:AM114 AM100:AM105 AM91:AM94 AM83:AM85 AM70:AM79 AM57:AM66 AM44:AM53 AD44:AD53 AD57:AD66 AD70:AD79 AD83:AD85 AD91:AD94 AD100:AD105 AD109:AD114 AD20:AD22 AD26:AD27 AD31:AD40 U31:U40 U26:U27 U20:U22 U109:U114 U100:U105 U91:U94 U83:U85 U70:U79 U57:U66 U44:U53 L44:L53 L57:L66 L70:L79 L83:L85 L91:L94 L100:L105 L109:L114 L20:L22 L26:L27 L31:L40 C31:C40 C26:C27 C109:C114 C100:C105 C91:C94 C83:C85 C70:C79 C57:C66 O44:O53 O57:O66 O70:O79 O83:O85 O91:O94 O100:O105 O109:O114 O20:O22 O26:O27 O31:O40 F31:F40 F26:F27 F20:F22 F109:F114 F100:F105 F91:F94 F83:F85 F70:F79 F57:F66 F44:F53 I31:I40 I26:I27 I20:I22 I109:I114 I100:I105 I91:I94 I83:I85 I70:I79 I57:I66 I44:I53 R44:R53 R57:R66 R70:R79 R83:R85 R91:R94 R100:R105 R109:R114 R20:R22 R26:R27 R31:R40 X31:X40 X26:X27 X20:X22 X109:X114 X100:X105 X91:X94 X83:X85 X70:X79 X57:X66 X44:X53 AA31:AA40 AA26:AA27 AA20:AA22 AA109:AA114 AA100:AA105 AA91:AA94 AA83:AA85 AA70:AA79 AA57:AA66 AA44:AA53 AG44:AG53 AG57:AG66 AG70:AG79 AG83:AG85 AG91:AG94 AG100:AG105 AG109:AG114 AG20:AG22 AG26:AG27 AG31:AG40 AJ44:AJ53 AJ57:AJ66 AJ70:AJ79 AJ83:AJ85 AJ91:AJ94 AJ100:AJ105 AJ109:AJ114 AJ20:AJ22 AJ26:AJ27 AJ31:AJ40" unlockedFormula="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7AD52-1692-47CA-8556-0CF4F73DAFA3}">
  <dimension ref="Y53:Y74"/>
  <sheetViews>
    <sheetView showGridLines="0" zoomScale="103" zoomScaleNormal="100" workbookViewId="0">
      <selection activeCell="A19" sqref="A19"/>
    </sheetView>
  </sheetViews>
  <sheetFormatPr defaultRowHeight="14.5" x14ac:dyDescent="0.35"/>
  <sheetData>
    <row r="53" spans="25:25" x14ac:dyDescent="0.35">
      <c r="Y53" s="1"/>
    </row>
    <row r="54" spans="25:25" x14ac:dyDescent="0.35">
      <c r="Y54" s="1"/>
    </row>
    <row r="55" spans="25:25" x14ac:dyDescent="0.35">
      <c r="Y55" s="1"/>
    </row>
    <row r="56" spans="25:25" x14ac:dyDescent="0.35">
      <c r="Y56" s="1"/>
    </row>
    <row r="57" spans="25:25" x14ac:dyDescent="0.35">
      <c r="Y57" s="1"/>
    </row>
    <row r="58" spans="25:25" x14ac:dyDescent="0.35">
      <c r="Y58" s="1"/>
    </row>
    <row r="59" spans="25:25" x14ac:dyDescent="0.35">
      <c r="Y59" s="1"/>
    </row>
    <row r="60" spans="25:25" x14ac:dyDescent="0.35">
      <c r="Y60" s="1"/>
    </row>
    <row r="61" spans="25:25" x14ac:dyDescent="0.35">
      <c r="Y61" s="1"/>
    </row>
    <row r="62" spans="25:25" x14ac:dyDescent="0.35">
      <c r="Y62" s="1"/>
    </row>
    <row r="63" spans="25:25" x14ac:dyDescent="0.35">
      <c r="Y63" s="1"/>
    </row>
    <row r="64" spans="25:25" x14ac:dyDescent="0.35">
      <c r="Y64" s="1"/>
    </row>
    <row r="65" spans="25:25" x14ac:dyDescent="0.35">
      <c r="Y65" s="1"/>
    </row>
    <row r="66" spans="25:25" x14ac:dyDescent="0.35">
      <c r="Y66" s="1"/>
    </row>
    <row r="67" spans="25:25" x14ac:dyDescent="0.35">
      <c r="Y67" s="1"/>
    </row>
    <row r="68" spans="25:25" x14ac:dyDescent="0.35">
      <c r="Y68" s="1"/>
    </row>
    <row r="69" spans="25:25" x14ac:dyDescent="0.35">
      <c r="Y69" s="1"/>
    </row>
    <row r="70" spans="25:25" x14ac:dyDescent="0.35">
      <c r="Y70" s="1"/>
    </row>
    <row r="71" spans="25:25" x14ac:dyDescent="0.35">
      <c r="Y71" s="1"/>
    </row>
    <row r="72" spans="25:25" x14ac:dyDescent="0.35">
      <c r="Y72" s="1"/>
    </row>
    <row r="73" spans="25:25" x14ac:dyDescent="0.35">
      <c r="Y73" s="1"/>
    </row>
    <row r="74" spans="25:25" x14ac:dyDescent="0.35">
      <c r="Y74" s="1"/>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A3959-ECC2-46E1-AF17-B67C26118E26}">
  <dimension ref="A1"/>
  <sheetViews>
    <sheetView workbookViewId="0">
      <selection activeCell="B14" sqref="B13:B14"/>
    </sheetView>
  </sheetViews>
  <sheetFormatPr defaultColWidth="9.1796875" defaultRowHeight="14.5" x14ac:dyDescent="0.35"/>
  <cols>
    <col min="1" max="16384" width="9.1796875" style="85"/>
  </cols>
  <sheetData>
    <row r="1" spans="1:1" x14ac:dyDescent="0.35">
      <c r="A1" s="85" t="s">
        <v>109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016c6e3-ed38-4729-8a03-8c67e8ac0833">
      <Terms xmlns="http://schemas.microsoft.com/office/infopath/2007/PartnerControls"/>
    </lcf76f155ced4ddcb4097134ff3c332f>
    <SharedWithUsers xmlns="b761925f-39b2-43c5-b2cc-334fdf5f15f5">
      <UserInfo>
        <DisplayName/>
        <AccountId xsi:nil="true"/>
        <AccountType/>
      </UserInfo>
    </SharedWithUsers>
    <TaxCatchAll xmlns="b761925f-39b2-43c5-b2cc-334fdf5f15f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CF1034D178CD0448E4A9CD4B66F5301" ma:contentTypeVersion="18" ma:contentTypeDescription="Een nieuw document maken." ma:contentTypeScope="" ma:versionID="afc469f4e4dda45e0d4a6fbf5a0a1484">
  <xsd:schema xmlns:xsd="http://www.w3.org/2001/XMLSchema" xmlns:xs="http://www.w3.org/2001/XMLSchema" xmlns:p="http://schemas.microsoft.com/office/2006/metadata/properties" xmlns:ns2="8016c6e3-ed38-4729-8a03-8c67e8ac0833" xmlns:ns3="b761925f-39b2-43c5-b2cc-334fdf5f15f5" targetNamespace="http://schemas.microsoft.com/office/2006/metadata/properties" ma:root="true" ma:fieldsID="45b6f79ec52bd97393ef55cf0d777307" ns2:_="" ns3:_="">
    <xsd:import namespace="8016c6e3-ed38-4729-8a03-8c67e8ac0833"/>
    <xsd:import namespace="b761925f-39b2-43c5-b2cc-334fdf5f15f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6c6e3-ed38-4729-8a03-8c67e8ac08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0f562818-b45e-43ee-9f81-69b81d7b40a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61925f-39b2-43c5-b2cc-334fdf5f15f5"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78b98cd8-a793-4ab2-824e-09996b6ec224}" ma:internalName="TaxCatchAll" ma:showField="CatchAllData" ma:web="b761925f-39b2-43c5-b2cc-334fdf5f15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5B31EF-B268-489B-840D-0BEC14885A34}">
  <ds:schemaRefs>
    <ds:schemaRef ds:uri="http://schemas.microsoft.com/office/2006/metadata/properties"/>
    <ds:schemaRef ds:uri="http://schemas.microsoft.com/office/infopath/2007/PartnerControls"/>
    <ds:schemaRef ds:uri="00032350-606b-4f23-b3e4-5cd0e52f2f57"/>
    <ds:schemaRef ds:uri="83c5a11e-476a-4d58-a93b-f29be38ebab9"/>
    <ds:schemaRef ds:uri="8016c6e3-ed38-4729-8a03-8c67e8ac0833"/>
    <ds:schemaRef ds:uri="b761925f-39b2-43c5-b2cc-334fdf5f15f5"/>
  </ds:schemaRefs>
</ds:datastoreItem>
</file>

<file path=customXml/itemProps2.xml><?xml version="1.0" encoding="utf-8"?>
<ds:datastoreItem xmlns:ds="http://schemas.openxmlformats.org/officeDocument/2006/customXml" ds:itemID="{5EFC009C-A3DC-4DA3-8787-2BA0171711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16c6e3-ed38-4729-8a03-8c67e8ac0833"/>
    <ds:schemaRef ds:uri="b761925f-39b2-43c5-b2cc-334fdf5f15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D5DFD3-A723-4D80-8FEE-FA179BF59B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Begroting per activiteit</vt:lpstr>
      <vt:lpstr>Totaaloverzicht en controle</vt:lpstr>
      <vt:lpstr>Verantwoording per activiteit</vt:lpstr>
      <vt:lpstr>Toelichting</vt:lpstr>
      <vt:lpstr>Kladblok</vt:lpstr>
      <vt:lpstr>'Begroting per activiteit'!Afdrukbereik</vt:lpstr>
      <vt:lpstr>'Totaaloverzicht en controle'!Afdrukbereik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Karel, R. (Robbert)</dc:creator>
  <cp:keywords/>
  <dc:description/>
  <cp:lastModifiedBy>Lidy van den Broek- Sinteur</cp:lastModifiedBy>
  <cp:revision/>
  <cp:lastPrinted>2025-06-10T09:07:10Z</cp:lastPrinted>
  <dcterms:created xsi:type="dcterms:W3CDTF">2023-06-20T08:51:08Z</dcterms:created>
  <dcterms:modified xsi:type="dcterms:W3CDTF">2026-03-03T08:43:55Z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0x0101001CF1034D178CD0448E4A9CD4B66F5301</vt:lpwstr>
  </property>
  <property fmtid="{D5CDD505-2E9C-101B-9397-08002B2CF9AE}" pid="3" name="MSIP_Label_809b38bc-0ed8-48ce-ab09-5250aa17f0d6_Enabled">
    <vt:lpwstr>true</vt:lpwstr>
  </property>
  <property fmtid="{D5CDD505-2E9C-101B-9397-08002B2CF9AE}" pid="4" name="MSIP_Label_809b38bc-0ed8-48ce-ab09-5250aa17f0d6_SetDate">
    <vt:lpwstr>2024-06-14T09:48:59Z</vt:lpwstr>
  </property>
  <property fmtid="{D5CDD505-2E9C-101B-9397-08002B2CF9AE}" pid="5" name="MSIP_Label_809b38bc-0ed8-48ce-ab09-5250aa17f0d6_Method">
    <vt:lpwstr>Standard</vt:lpwstr>
  </property>
  <property fmtid="{D5CDD505-2E9C-101B-9397-08002B2CF9AE}" pid="6" name="MSIP_Label_809b38bc-0ed8-48ce-ab09-5250aa17f0d6_Name">
    <vt:lpwstr>Public</vt:lpwstr>
  </property>
  <property fmtid="{D5CDD505-2E9C-101B-9397-08002B2CF9AE}" pid="7" name="MSIP_Label_809b38bc-0ed8-48ce-ab09-5250aa17f0d6_SiteId">
    <vt:lpwstr>7f263ce8-b129-4c08-b21c-36d0ebea0d03</vt:lpwstr>
  </property>
  <property fmtid="{D5CDD505-2E9C-101B-9397-08002B2CF9AE}" pid="8" name="MSIP_Label_809b38bc-0ed8-48ce-ab09-5250aa17f0d6_ActionId">
    <vt:lpwstr>241d51b6-4c84-4a46-af54-4e13820e65ce</vt:lpwstr>
  </property>
  <property fmtid="{D5CDD505-2E9C-101B-9397-08002B2CF9AE}" pid="9" name="MSIP_Label_809b38bc-0ed8-48ce-ab09-5250aa17f0d6_ContentBits">
    <vt:lpwstr>0</vt:lpwstr>
  </property>
  <property fmtid="{D5CDD505-2E9C-101B-9397-08002B2CF9AE}" pid="10" name="MediaServiceImageTags">
    <vt:lpwstr/>
  </property>
</Properties>
</file>