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28920" yWindow="-75" windowWidth="29040" windowHeight="15840"/>
  </bookViews>
  <sheets>
    <sheet name="format subsidieaanvraag" sheetId="5" r:id="rId1"/>
  </sheets>
  <definedNames>
    <definedName name="_xlnm.Print_Area" localSheetId="0">'format subsidieaanvraag'!$A$1:$E$96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4" i="5" l="1"/>
  <c r="D86" i="5" s="1"/>
  <c r="D87" i="5"/>
  <c r="D92" i="5"/>
  <c r="D93" i="5" s="1"/>
  <c r="C71" i="5" l="1"/>
  <c r="C64" i="5" l="1"/>
  <c r="C66" i="5" s="1"/>
  <c r="D88" i="5" l="1"/>
  <c r="D96" i="5" l="1"/>
  <c r="D8" i="5" s="1"/>
  <c r="C47" i="5"/>
  <c r="C46" i="5"/>
  <c r="C60" i="5" s="1"/>
  <c r="C61" i="5" s="1"/>
  <c r="C48" i="5" l="1"/>
  <c r="C52" i="5" l="1"/>
  <c r="C54" i="5" s="1"/>
  <c r="C55" i="5" s="1"/>
  <c r="C73" i="5" s="1"/>
  <c r="C32" i="5" l="1"/>
  <c r="C34" i="5" l="1"/>
  <c r="C38" i="5" s="1"/>
  <c r="C40" i="5" s="1"/>
  <c r="C41" i="5" s="1"/>
  <c r="C75" i="5" s="1"/>
  <c r="D7" i="5" l="1"/>
  <c r="D9" i="5" s="1"/>
</calcChain>
</file>

<file path=xl/sharedStrings.xml><?xml version="1.0" encoding="utf-8"?>
<sst xmlns="http://schemas.openxmlformats.org/spreadsheetml/2006/main" count="89" uniqueCount="76">
  <si>
    <t>LRK-nr</t>
  </si>
  <si>
    <t>aanbod in weken per heel kalenderjaar</t>
  </si>
  <si>
    <t>uren per jaar</t>
  </si>
  <si>
    <t>REGULIER</t>
  </si>
  <si>
    <t>VE</t>
  </si>
  <si>
    <t>maximaal 8 uur per week</t>
  </si>
  <si>
    <t xml:space="preserve">tarief aanvullende uren per jaar </t>
  </si>
  <si>
    <t>tarief -/- ouderbijdrage</t>
  </si>
  <si>
    <t>subsidietarief per uur</t>
  </si>
  <si>
    <t>tevens uurtarief ouders</t>
  </si>
  <si>
    <t xml:space="preserve">uren per jaar x subsidietarief </t>
  </si>
  <si>
    <t>gevraagde subsidie VE-toeslagen</t>
  </si>
  <si>
    <t>naam invuller</t>
  </si>
  <si>
    <t>datum van invullen</t>
  </si>
  <si>
    <t>subsidie inzet pedagogisch beleidsmedewerker VE</t>
  </si>
  <si>
    <t>gevraagde subsidie pedagogisch beleidsmedewerker VE</t>
  </si>
  <si>
    <t>voor 10 uur per jaar</t>
  </si>
  <si>
    <t>per peuter PER VOLLEDIG JAAR</t>
  </si>
  <si>
    <r>
      <t xml:space="preserve">per doelgroeppeuter </t>
    </r>
    <r>
      <rPr>
        <b/>
        <i/>
        <sz val="8"/>
        <rFont val="Tahoma"/>
        <family val="2"/>
      </rPr>
      <t>PER VOLLEDIG JAAR</t>
    </r>
  </si>
  <si>
    <t>naam organisatie</t>
  </si>
  <si>
    <t>subsidie VE-toeslag</t>
  </si>
  <si>
    <t>* met ten minste 960 VE-uren in periode 2,5 - 4 jaar</t>
  </si>
  <si>
    <t>obv capaciteit 9-16 peuters*</t>
  </si>
  <si>
    <r>
      <t xml:space="preserve">gemiddelde ouderbijdrage per jaar van ouders </t>
    </r>
    <r>
      <rPr>
        <b/>
        <sz val="10"/>
        <rFont val="Tahoma"/>
        <family val="2"/>
      </rPr>
      <t xml:space="preserve">ZONDER </t>
    </r>
    <r>
      <rPr>
        <sz val="10"/>
        <rFont val="Tahoma"/>
        <family val="2"/>
      </rPr>
      <t xml:space="preserve">kinderopvangtoeslag </t>
    </r>
  </si>
  <si>
    <t>aanbod in aantal dagdelen per week</t>
  </si>
  <si>
    <t xml:space="preserve">* bijvoorbeeld: maandag, dinsdag en donderdag één groep met 2 PM'ers (max. 16 peuters ) en woensdag één groep met 1 PM'er is samen 3,5 dagdeel </t>
  </si>
  <si>
    <t>SUBSIDIE REGULIERE KINDPLAATSEN  PEUTEROPVANG</t>
  </si>
  <si>
    <t>GEGEVENS LOCATIES PEUTEROPVANG</t>
  </si>
  <si>
    <t>PEUTEROPVANG aanbod in dagdelen, max 40 weken per jaar (subsidie reguliere peuters en VE-doelgroeppeuters)</t>
  </si>
  <si>
    <t>HELE DAGOPVANG (subsidie VE-doelgroeppeuters)</t>
  </si>
  <si>
    <t>GEGEVENS AANVRAGER SUBSIDIE</t>
  </si>
  <si>
    <t>TOTAAL GEVRAAGDE SUBSIDIE</t>
  </si>
  <si>
    <r>
      <t xml:space="preserve">gemiddelde ouderbijdrage van ouders </t>
    </r>
    <r>
      <rPr>
        <b/>
        <sz val="10"/>
        <rFont val="Tahoma"/>
        <family val="2"/>
      </rPr>
      <t xml:space="preserve">ZONDER </t>
    </r>
    <r>
      <rPr>
        <sz val="10"/>
        <rFont val="Tahoma"/>
        <family val="2"/>
      </rPr>
      <t>kinderopvangtoeslag per jaar</t>
    </r>
  </si>
  <si>
    <t>subsidie per jaar (tarief per jaar -/- gemiddelde ouderbijdrage)</t>
  </si>
  <si>
    <t>naam locatie peuteropvang</t>
  </si>
  <si>
    <t>LRK-nummer</t>
  </si>
  <si>
    <t>naam locatie</t>
  </si>
  <si>
    <t>prognose aantal bezette peuterplaatsen VE*</t>
  </si>
  <si>
    <t>SUBSIDIE PEUTERPLAATSEN VE IN HELE DAGOPVANG</t>
  </si>
  <si>
    <t>aanbod in uren per week per peuterplaats VE</t>
  </si>
  <si>
    <t xml:space="preserve">tarief peuterplaats VE per jaar </t>
  </si>
  <si>
    <t>tarief peuterplaats VE ouders ZONDER kinderopvangtoeslag per jaar</t>
  </si>
  <si>
    <t>aanvullende gesubsidieerde uren per peuterplaats VE per jaar</t>
  </si>
  <si>
    <t>VE-toeslag per bezette peuterplaats VE per jaar</t>
  </si>
  <si>
    <t>subsidie per bezette peuterplaats VE per jaar</t>
  </si>
  <si>
    <t>GEVRAAGDE SUBSIDIE PEUTERPLAATSEN VE HELE DAGOPVANG</t>
  </si>
  <si>
    <t>totaal aantal bezette peuterplaats VE op 1 januari</t>
  </si>
  <si>
    <t xml:space="preserve">prognose aantal bezette peuterplaats VE </t>
  </si>
  <si>
    <t>totaal gevraagde subsidie peuterplaatsen VE</t>
  </si>
  <si>
    <t>totaal aantal bezette peuterplaatsen VE op 1 januari</t>
  </si>
  <si>
    <t xml:space="preserve">totaal aantal bezette peuterplaatsen VE </t>
  </si>
  <si>
    <t>gevraagde subsidie peuterplaatsen VE ouders MET kinderopvangtoeslag</t>
  </si>
  <si>
    <t>gemiddeld aantal bezette peuterplaatsen VE ouders MET kinderopvangtoeslag</t>
  </si>
  <si>
    <t>doelgroeppeuters vanaf 2,5 jaar</t>
  </si>
  <si>
    <t>uren buiten 320 uren met KOT</t>
  </si>
  <si>
    <t>subsidie peuterplaatsen VE ouders MET kinderopvangtoeslag</t>
  </si>
  <si>
    <t>gevraagde subsidie peuterplaatsen VE ouders ZONDER kinderopvangtoeslag</t>
  </si>
  <si>
    <r>
      <t xml:space="preserve">gemiddeld aantal bezette peuterplaatsen VE ouders </t>
    </r>
    <r>
      <rPr>
        <b/>
        <sz val="10"/>
        <color indexed="8"/>
        <rFont val="Tahoma"/>
        <family val="2"/>
      </rPr>
      <t xml:space="preserve">ZONDER </t>
    </r>
    <r>
      <rPr>
        <sz val="10"/>
        <color indexed="8"/>
        <rFont val="Tahoma"/>
        <family val="2"/>
      </rPr>
      <t>kinderopvangtoeslag</t>
    </r>
  </si>
  <si>
    <t>TOTAAL GEVRAAGDE SUBSIDIE PEUTERPLAATSEN IN PEUTEROPVANG</t>
  </si>
  <si>
    <t>SUBSIDIE PEUTERPLAATSEN VE IN PEUTEROPVANG</t>
  </si>
  <si>
    <t>subsidie peuterplaatsen VE ouders ZONDER kinderopvangtoeslag</t>
  </si>
  <si>
    <t>totaal gevraagde subsidie reguliere peuterplaatsen</t>
  </si>
  <si>
    <t>aanbod in uren per week per reguliere peuterplaats</t>
  </si>
  <si>
    <t xml:space="preserve">tarief reguliere peuterplaats per jaar </t>
  </si>
  <si>
    <t>aantal bezette reguliere peuterplaatsen van ouders MET kinderopvangtoeslag</t>
  </si>
  <si>
    <t>aantal bezette reguliere peuterplaatsen van ouders ZONDER kinderopvangtoeslag</t>
  </si>
  <si>
    <t xml:space="preserve">subsidie per reguliere peuterplaats per jaar </t>
  </si>
  <si>
    <t>peuters vanaf 2 jaar (ter info, geen recht op subsidie)</t>
  </si>
  <si>
    <t>peuters vanaf 2 jaar</t>
  </si>
  <si>
    <t>Graag alle witte velden invullen, maar alleen van het onderdeel (of de onderdelen) waarvoor u subsidie aan wilt vragen.</t>
  </si>
  <si>
    <t>adres (inclusief postode)</t>
  </si>
  <si>
    <t>tenaamstelling bankrekening</t>
  </si>
  <si>
    <t>bankrekeningnummer (IBAN)</t>
  </si>
  <si>
    <t>FORMAT SUBSIDIEAANVRAAG PEUTEROPVANG EN VE 2024 WIERDEN</t>
  </si>
  <si>
    <t>Let op: het format bestaat uit twee delen.</t>
  </si>
  <si>
    <t>Let op: in dit format worden de tarieven van 2023 gehanteerd. Het kan zijn dat deze later nog gewijzigd worden.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</si>
</sst>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€&quot;\ #,##0;[Red]&quot;€&quot;\ \-#,##0"/>
    <numFmt numFmtId="164" formatCode="&quot;€&quot;\ #,##0"/>
    <numFmt numFmtId="165" formatCode="&quot;€&quot;\ #,##0.00"/>
    <numFmt numFmtId="166" formatCode="&quot;€&quot;\ #,##0.0"/>
    <numFmt numFmtId="167" formatCode="0.0"/>
  </numFmts>
  <fonts count="18" x14ac:knownFonts="1">
    <font>
      <sz val="11"/>
      <color theme="1"/>
      <name val="Calibri"/>
      <family val="2"/>
      <scheme val="minor"/>
    </font>
    <font>
      <b/>
      <sz val="14"/>
      <color indexed="8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1"/>
      <color indexed="8"/>
      <name val="Tahoma"/>
      <family val="2"/>
    </font>
    <font>
      <i/>
      <sz val="10"/>
      <color indexed="8"/>
      <name val="Tahoma"/>
      <family val="2"/>
    </font>
    <font>
      <i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i/>
      <sz val="8"/>
      <name val="Tahoma"/>
      <family val="2"/>
    </font>
    <font>
      <sz val="8"/>
      <name val="Tahoma"/>
      <family val="2"/>
    </font>
    <font>
      <b/>
      <sz val="11"/>
      <name val="Tahoma"/>
      <family val="2"/>
    </font>
    <font>
      <sz val="11"/>
      <color indexed="8"/>
      <name val="Tahoma"/>
      <family val="2"/>
    </font>
    <font>
      <b/>
      <i/>
      <sz val="8"/>
      <name val="Tahoma"/>
      <family val="2"/>
    </font>
    <font>
      <b/>
      <sz val="9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0" borderId="0" xfId="0" applyFont="1"/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166" fontId="12" fillId="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164" fontId="1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5" fillId="0" borderId="0" xfId="0" applyFont="1"/>
    <xf numFmtId="0" fontId="7" fillId="2" borderId="0" xfId="0" applyFont="1" applyFill="1" applyAlignment="1">
      <alignment vertical="center" wrapText="1"/>
    </xf>
    <xf numFmtId="164" fontId="4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167" fontId="10" fillId="0" borderId="0" xfId="0" applyNumberFormat="1" applyFont="1" applyAlignment="1" applyProtection="1">
      <alignment horizontal="center" vertical="center"/>
      <protection locked="0"/>
    </xf>
    <xf numFmtId="165" fontId="4" fillId="2" borderId="0" xfId="0" applyNumberFormat="1" applyFont="1" applyFill="1" applyAlignment="1">
      <alignment horizontal="center" vertical="center"/>
    </xf>
    <xf numFmtId="3" fontId="4" fillId="0" borderId="0" xfId="0" applyNumberFormat="1" applyFont="1" applyAlignment="1" applyProtection="1">
      <alignment horizontal="center" vertical="center"/>
      <protection locked="0"/>
    </xf>
    <xf numFmtId="164" fontId="4" fillId="3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3" fontId="4" fillId="2" borderId="0" xfId="0" applyNumberFormat="1" applyFont="1" applyFill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6" fontId="4" fillId="2" borderId="0" xfId="0" applyNumberFormat="1" applyFont="1" applyFill="1" applyAlignment="1">
      <alignment horizontal="center" vertical="center"/>
    </xf>
    <xf numFmtId="166" fontId="1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left" vertical="center"/>
      <protection locked="0"/>
    </xf>
    <xf numFmtId="49" fontId="4" fillId="3" borderId="4" xfId="0" applyNumberFormat="1" applyFont="1" applyFill="1" applyBorder="1" applyAlignment="1" applyProtection="1">
      <alignment horizontal="left" vertical="center"/>
      <protection locked="0"/>
    </xf>
    <xf numFmtId="49" fontId="4" fillId="3" borderId="5" xfId="0" applyNumberFormat="1" applyFont="1" applyFill="1" applyBorder="1" applyAlignment="1" applyProtection="1">
      <alignment horizontal="left" vertical="center"/>
      <protection locked="0"/>
    </xf>
    <xf numFmtId="49" fontId="4" fillId="3" borderId="2" xfId="0" applyNumberFormat="1" applyFont="1" applyFill="1" applyBorder="1" applyAlignment="1" applyProtection="1">
      <alignment horizontal="left" vertical="center"/>
      <protection locked="0"/>
    </xf>
    <xf numFmtId="3" fontId="3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167" fontId="3" fillId="2" borderId="0" xfId="0" applyNumberFormat="1" applyFont="1" applyFill="1" applyAlignment="1">
      <alignment horizontal="center" vertical="center"/>
    </xf>
    <xf numFmtId="167" fontId="4" fillId="3" borderId="4" xfId="0" applyNumberFormat="1" applyFont="1" applyFill="1" applyBorder="1" applyAlignment="1" applyProtection="1">
      <alignment horizontal="center" vertical="center"/>
      <protection locked="0"/>
    </xf>
    <xf numFmtId="167" fontId="4" fillId="3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right" vertical="center"/>
    </xf>
    <xf numFmtId="2" fontId="1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4" fillId="4" borderId="0" xfId="0" applyFont="1" applyFill="1"/>
    <xf numFmtId="164" fontId="3" fillId="2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2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4" fillId="5" borderId="0" xfId="0" applyFont="1" applyFill="1"/>
    <xf numFmtId="0" fontId="2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 wrapText="1"/>
    </xf>
    <xf numFmtId="164" fontId="3" fillId="4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right" vertical="center"/>
    </xf>
    <xf numFmtId="0" fontId="15" fillId="4" borderId="0" xfId="0" applyFont="1" applyFill="1"/>
    <xf numFmtId="0" fontId="17" fillId="4" borderId="0" xfId="0" quotePrefix="1" applyFont="1" applyFill="1" applyAlignment="1">
      <alignment horizontal="left" vertical="center" wrapText="1"/>
    </xf>
    <xf numFmtId="0" fontId="17" fillId="5" borderId="0" xfId="0" quotePrefix="1" applyFont="1" applyFill="1" applyAlignment="1">
      <alignment horizontal="left" vertical="center" wrapText="1"/>
    </xf>
    <xf numFmtId="0" fontId="1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" fontId="10" fillId="0" borderId="0" xfId="0" applyNumberFormat="1" applyFont="1" applyAlignment="1" applyProtection="1">
      <alignment horizontal="center" vertical="center"/>
      <protection locked="0"/>
    </xf>
    <xf numFmtId="164" fontId="11" fillId="2" borderId="0" xfId="0" applyNumberFormat="1" applyFont="1" applyFill="1" applyAlignment="1">
      <alignment horizontal="left" vertical="center"/>
    </xf>
    <xf numFmtId="3" fontId="4" fillId="0" borderId="2" xfId="0" applyNumberFormat="1" applyFont="1" applyBorder="1" applyAlignment="1" applyProtection="1">
      <alignment horizontal="left" vertical="center"/>
      <protection locked="0"/>
    </xf>
    <xf numFmtId="0" fontId="2" fillId="5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ECD7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F97"/>
  <sheetViews>
    <sheetView tabSelected="1" zoomScaleNormal="100" workbookViewId="0">
      <selection activeCell="H18" sqref="H18"/>
    </sheetView>
  </sheetViews>
  <sheetFormatPr defaultColWidth="9.140625" defaultRowHeight="12.75" x14ac:dyDescent="0.2"/>
  <cols>
    <col min="1" max="1" width="5.28515625" style="3" customWidth="1"/>
    <col min="2" max="2" width="80" style="8" customWidth="1"/>
    <col min="3" max="3" width="27.7109375" style="22" bestFit="1" customWidth="1"/>
    <col min="4" max="4" width="53.85546875" style="8" bestFit="1" customWidth="1"/>
    <col min="5" max="5" width="6" style="3" customWidth="1"/>
    <col min="6" max="16384" width="9.140625" style="3"/>
  </cols>
  <sheetData>
    <row r="1" spans="1:5" ht="18" x14ac:dyDescent="0.2">
      <c r="A1" s="55" t="s">
        <v>73</v>
      </c>
      <c r="B1" s="55"/>
      <c r="C1" s="11"/>
      <c r="D1" s="56"/>
      <c r="E1" s="2"/>
    </row>
    <row r="2" spans="1:5" ht="12.75" customHeight="1" x14ac:dyDescent="0.2">
      <c r="A2" s="2"/>
      <c r="B2" s="14"/>
      <c r="C2" s="42"/>
      <c r="D2" s="25"/>
      <c r="E2" s="2"/>
    </row>
    <row r="3" spans="1:5" ht="12.75" customHeight="1" x14ac:dyDescent="0.2">
      <c r="A3" s="75" t="s">
        <v>74</v>
      </c>
      <c r="B3" s="76"/>
      <c r="C3" s="42"/>
      <c r="D3" s="13"/>
      <c r="E3" s="2"/>
    </row>
    <row r="4" spans="1:5" ht="12.75" customHeight="1" x14ac:dyDescent="0.2">
      <c r="A4" s="75" t="s">
        <v>75</v>
      </c>
      <c r="B4" s="76"/>
      <c r="C4" s="42"/>
      <c r="D4" s="13"/>
      <c r="E4" s="2"/>
    </row>
    <row r="5" spans="1:5" ht="15" customHeight="1" x14ac:dyDescent="0.2">
      <c r="A5" s="75" t="s">
        <v>69</v>
      </c>
      <c r="B5" s="75"/>
      <c r="C5" s="42"/>
      <c r="D5" s="13"/>
      <c r="E5" s="2"/>
    </row>
    <row r="6" spans="1:5" ht="15" customHeight="1" x14ac:dyDescent="0.2">
      <c r="A6" s="75"/>
      <c r="B6" s="75"/>
      <c r="C6" s="42"/>
      <c r="D6" s="13"/>
      <c r="E6" s="2"/>
    </row>
    <row r="7" spans="1:5" ht="18" customHeight="1" x14ac:dyDescent="0.2">
      <c r="A7" s="62" t="s">
        <v>28</v>
      </c>
      <c r="B7" s="62"/>
      <c r="C7" s="73"/>
      <c r="D7" s="70">
        <f>C75</f>
        <v>0</v>
      </c>
      <c r="E7" s="2"/>
    </row>
    <row r="8" spans="1:5" ht="18" customHeight="1" x14ac:dyDescent="0.2">
      <c r="A8" s="60" t="s">
        <v>29</v>
      </c>
      <c r="B8" s="60"/>
      <c r="C8" s="74"/>
      <c r="D8" s="69">
        <f>D96</f>
        <v>0</v>
      </c>
      <c r="E8" s="2"/>
    </row>
    <row r="9" spans="1:5" ht="15" customHeight="1" x14ac:dyDescent="0.2">
      <c r="A9" s="2"/>
      <c r="B9" s="14"/>
      <c r="C9" s="81" t="s">
        <v>31</v>
      </c>
      <c r="D9" s="59">
        <f>D7+D8</f>
        <v>0</v>
      </c>
      <c r="E9" s="2"/>
    </row>
    <row r="10" spans="1:5" ht="15" customHeight="1" x14ac:dyDescent="0.2">
      <c r="A10" s="2"/>
      <c r="B10" s="14"/>
      <c r="C10" s="81"/>
      <c r="D10" s="59"/>
      <c r="E10" s="2"/>
    </row>
    <row r="11" spans="1:5" ht="15" customHeight="1" x14ac:dyDescent="0.2">
      <c r="A11" s="63" t="s">
        <v>30</v>
      </c>
      <c r="B11" s="14"/>
      <c r="C11" s="64"/>
      <c r="D11" s="59"/>
      <c r="E11" s="2"/>
    </row>
    <row r="12" spans="1:5" ht="15.75" customHeight="1" x14ac:dyDescent="0.2">
      <c r="A12" s="2"/>
      <c r="B12" s="43"/>
      <c r="C12" s="12" t="s">
        <v>19</v>
      </c>
      <c r="D12" s="9"/>
      <c r="E12" s="2"/>
    </row>
    <row r="13" spans="1:5" ht="15.75" customHeight="1" x14ac:dyDescent="0.2">
      <c r="A13" s="2"/>
      <c r="B13" s="43"/>
      <c r="C13" s="12" t="s">
        <v>70</v>
      </c>
      <c r="D13" s="9"/>
      <c r="E13" s="2"/>
    </row>
    <row r="14" spans="1:5" ht="15.75" customHeight="1" x14ac:dyDescent="0.2">
      <c r="A14" s="2"/>
      <c r="B14" s="43"/>
      <c r="C14" s="12" t="s">
        <v>12</v>
      </c>
      <c r="D14" s="9"/>
      <c r="E14" s="2"/>
    </row>
    <row r="15" spans="1:5" ht="15.75" customHeight="1" x14ac:dyDescent="0.2">
      <c r="A15" s="2"/>
      <c r="B15" s="43"/>
      <c r="C15" s="12" t="s">
        <v>72</v>
      </c>
      <c r="D15" s="9"/>
      <c r="E15" s="2"/>
    </row>
    <row r="16" spans="1:5" ht="15.75" customHeight="1" x14ac:dyDescent="0.2">
      <c r="A16" s="2"/>
      <c r="B16" s="43"/>
      <c r="C16" s="12" t="s">
        <v>71</v>
      </c>
      <c r="D16" s="9"/>
      <c r="E16" s="2"/>
    </row>
    <row r="17" spans="1:5" ht="15.75" customHeight="1" x14ac:dyDescent="0.2">
      <c r="A17" s="2"/>
      <c r="B17" s="43"/>
      <c r="C17" s="12" t="s">
        <v>13</v>
      </c>
      <c r="D17" s="9"/>
      <c r="E17" s="2"/>
    </row>
    <row r="18" spans="1:5" ht="12.75" customHeight="1" x14ac:dyDescent="0.2">
      <c r="A18" s="2"/>
      <c r="B18" s="4"/>
      <c r="C18" s="4"/>
      <c r="D18" s="25"/>
      <c r="E18" s="2"/>
    </row>
    <row r="19" spans="1:5" ht="12.75" customHeight="1" x14ac:dyDescent="0.2">
      <c r="A19" s="29" t="s">
        <v>27</v>
      </c>
      <c r="B19" s="29"/>
      <c r="C19" s="54"/>
      <c r="D19" s="54"/>
      <c r="E19" s="58"/>
    </row>
    <row r="20" spans="1:5" ht="12.75" customHeight="1" x14ac:dyDescent="0.2">
      <c r="A20" s="58"/>
      <c r="B20" s="10"/>
      <c r="C20" s="4"/>
      <c r="D20" s="13" t="s">
        <v>24</v>
      </c>
      <c r="E20" s="58"/>
    </row>
    <row r="21" spans="1:5" ht="12.75" customHeight="1" x14ac:dyDescent="0.2">
      <c r="A21" s="58"/>
      <c r="B21" s="12" t="s">
        <v>34</v>
      </c>
      <c r="C21" s="12" t="s">
        <v>0</v>
      </c>
      <c r="D21" s="13" t="s">
        <v>22</v>
      </c>
      <c r="E21" s="58"/>
    </row>
    <row r="22" spans="1:5" ht="12.75" customHeight="1" x14ac:dyDescent="0.2">
      <c r="A22" s="58"/>
      <c r="B22" s="45"/>
      <c r="C22" s="44"/>
      <c r="D22" s="52"/>
      <c r="E22" s="58"/>
    </row>
    <row r="23" spans="1:5" ht="12.75" customHeight="1" x14ac:dyDescent="0.2">
      <c r="A23" s="58"/>
      <c r="B23" s="45"/>
      <c r="C23" s="43"/>
      <c r="D23" s="53"/>
      <c r="E23" s="58"/>
    </row>
    <row r="24" spans="1:5" ht="12.75" customHeight="1" x14ac:dyDescent="0.2">
      <c r="A24" s="58"/>
      <c r="B24" s="45"/>
      <c r="C24" s="43"/>
      <c r="D24" s="53"/>
      <c r="E24" s="58"/>
    </row>
    <row r="25" spans="1:5" ht="12.75" customHeight="1" x14ac:dyDescent="0.2">
      <c r="A25" s="58"/>
      <c r="B25" s="45"/>
      <c r="C25" s="43"/>
      <c r="D25" s="53"/>
      <c r="E25" s="58"/>
    </row>
    <row r="26" spans="1:5" ht="12.75" customHeight="1" x14ac:dyDescent="0.2">
      <c r="A26" s="58"/>
      <c r="B26" s="45"/>
      <c r="C26" s="43"/>
      <c r="D26" s="53"/>
      <c r="E26" s="58"/>
    </row>
    <row r="27" spans="1:5" ht="12.75" customHeight="1" x14ac:dyDescent="0.2">
      <c r="A27" s="58"/>
      <c r="B27" s="50" t="s">
        <v>25</v>
      </c>
      <c r="C27" s="5"/>
      <c r="D27" s="51"/>
      <c r="E27" s="58"/>
    </row>
    <row r="28" spans="1:5" ht="18" customHeight="1" x14ac:dyDescent="0.2">
      <c r="A28" s="58"/>
      <c r="B28" s="14"/>
      <c r="C28" s="42"/>
      <c r="D28" s="25"/>
      <c r="E28" s="58"/>
    </row>
    <row r="29" spans="1:5" ht="14.25" x14ac:dyDescent="0.2">
      <c r="A29" s="29" t="s">
        <v>26</v>
      </c>
      <c r="B29" s="29"/>
      <c r="C29" s="30" t="s">
        <v>3</v>
      </c>
      <c r="D29" s="49"/>
      <c r="E29" s="58"/>
    </row>
    <row r="30" spans="1:5" ht="12.75" customHeight="1" x14ac:dyDescent="0.2">
      <c r="A30" s="58"/>
      <c r="B30" s="23" t="s">
        <v>62</v>
      </c>
      <c r="C30" s="31"/>
      <c r="D30" s="6" t="s">
        <v>5</v>
      </c>
      <c r="E30" s="58"/>
    </row>
    <row r="31" spans="1:5" x14ac:dyDescent="0.2">
      <c r="A31" s="58"/>
      <c r="B31" s="23" t="s">
        <v>1</v>
      </c>
      <c r="C31" s="37">
        <v>40</v>
      </c>
      <c r="D31" s="6"/>
      <c r="E31" s="58"/>
    </row>
    <row r="32" spans="1:5" x14ac:dyDescent="0.2">
      <c r="A32" s="58"/>
      <c r="B32" s="23" t="s">
        <v>2</v>
      </c>
      <c r="C32" s="37">
        <f>C30*C31</f>
        <v>0</v>
      </c>
      <c r="D32" s="6"/>
      <c r="E32" s="58"/>
    </row>
    <row r="33" spans="1:5" x14ac:dyDescent="0.2">
      <c r="A33" s="58"/>
      <c r="B33" s="23" t="s">
        <v>8</v>
      </c>
      <c r="C33" s="32">
        <v>8.9700000000000006</v>
      </c>
      <c r="D33" s="6" t="s">
        <v>9</v>
      </c>
      <c r="E33" s="58"/>
    </row>
    <row r="34" spans="1:5" ht="12.75" customHeight="1" x14ac:dyDescent="0.2">
      <c r="A34" s="58"/>
      <c r="B34" s="19" t="s">
        <v>63</v>
      </c>
      <c r="C34" s="27">
        <f>IF(OR(ISBLANK(C30),ISBLANK(C31)),0,IF(OR(C32&lt;240,C32&gt;320),"aantal uren klopt niet",C32*C33))</f>
        <v>0</v>
      </c>
      <c r="D34" s="6" t="s">
        <v>10</v>
      </c>
      <c r="E34" s="58"/>
    </row>
    <row r="35" spans="1:5" ht="12.75" customHeight="1" x14ac:dyDescent="0.2">
      <c r="A35" s="58"/>
      <c r="B35" s="16"/>
      <c r="C35" s="17"/>
      <c r="D35" s="18"/>
      <c r="E35" s="58"/>
    </row>
    <row r="36" spans="1:5" x14ac:dyDescent="0.2">
      <c r="A36" s="58"/>
      <c r="B36" s="23" t="s">
        <v>64</v>
      </c>
      <c r="C36" s="33"/>
      <c r="D36" s="15" t="s">
        <v>67</v>
      </c>
      <c r="E36" s="58"/>
    </row>
    <row r="37" spans="1:5" x14ac:dyDescent="0.2">
      <c r="A37" s="58"/>
      <c r="B37" s="23" t="s">
        <v>65</v>
      </c>
      <c r="C37" s="33"/>
      <c r="D37" s="15" t="s">
        <v>68</v>
      </c>
      <c r="E37" s="58"/>
    </row>
    <row r="38" spans="1:5" x14ac:dyDescent="0.2">
      <c r="A38" s="58"/>
      <c r="B38" s="23" t="s">
        <v>63</v>
      </c>
      <c r="C38" s="26">
        <f>C34</f>
        <v>0</v>
      </c>
      <c r="D38" s="15"/>
      <c r="E38" s="58"/>
    </row>
    <row r="39" spans="1:5" x14ac:dyDescent="0.2">
      <c r="A39" s="58"/>
      <c r="B39" s="23" t="s">
        <v>23</v>
      </c>
      <c r="C39" s="34"/>
      <c r="D39" s="41" t="s">
        <v>17</v>
      </c>
      <c r="E39" s="58"/>
    </row>
    <row r="40" spans="1:5" x14ac:dyDescent="0.2">
      <c r="A40" s="58"/>
      <c r="B40" s="23" t="s">
        <v>66</v>
      </c>
      <c r="C40" s="26">
        <f>IF(OR(C32&lt;240,C32&gt;320),0,C38-C39)</f>
        <v>0</v>
      </c>
      <c r="D40" s="7" t="s">
        <v>7</v>
      </c>
      <c r="E40" s="58"/>
    </row>
    <row r="41" spans="1:5" s="24" customFormat="1" ht="15" customHeight="1" x14ac:dyDescent="0.2">
      <c r="A41" s="72"/>
      <c r="B41" s="71" t="s">
        <v>61</v>
      </c>
      <c r="C41" s="17">
        <f>C37*C40</f>
        <v>0</v>
      </c>
      <c r="D41" s="17"/>
      <c r="E41" s="72"/>
    </row>
    <row r="42" spans="1:5" ht="18" customHeight="1" x14ac:dyDescent="0.2">
      <c r="A42" s="58"/>
      <c r="B42" s="16"/>
      <c r="C42" s="17"/>
      <c r="D42" s="18"/>
      <c r="E42" s="58"/>
    </row>
    <row r="43" spans="1:5" ht="14.25" x14ac:dyDescent="0.2">
      <c r="A43" s="29" t="s">
        <v>59</v>
      </c>
      <c r="B43" s="29"/>
      <c r="C43" s="30" t="s">
        <v>4</v>
      </c>
      <c r="D43" s="49"/>
      <c r="E43" s="58"/>
    </row>
    <row r="44" spans="1:5" ht="12.75" customHeight="1" x14ac:dyDescent="0.2">
      <c r="A44" s="58"/>
      <c r="B44" s="23" t="s">
        <v>39</v>
      </c>
      <c r="C44" s="37">
        <v>16</v>
      </c>
      <c r="D44" s="6"/>
      <c r="E44" s="58"/>
    </row>
    <row r="45" spans="1:5" ht="12.75" customHeight="1" x14ac:dyDescent="0.2">
      <c r="A45" s="58"/>
      <c r="B45" s="23" t="s">
        <v>1</v>
      </c>
      <c r="C45" s="37">
        <v>40</v>
      </c>
      <c r="D45" s="6"/>
      <c r="E45" s="58"/>
    </row>
    <row r="46" spans="1:5" ht="12.75" customHeight="1" x14ac:dyDescent="0.2">
      <c r="A46" s="58"/>
      <c r="B46" s="23" t="s">
        <v>2</v>
      </c>
      <c r="C46" s="37">
        <f>IF(OR(ISBLANK(C44),ISBLANK(C45)),0,IF(OR(C44*C45&lt;640,C44*C45&gt;660),"aantal uren klopt niet",C44*C45))</f>
        <v>640</v>
      </c>
      <c r="D46" s="6"/>
      <c r="E46" s="58"/>
    </row>
    <row r="47" spans="1:5" ht="12.75" customHeight="1" x14ac:dyDescent="0.2">
      <c r="A47" s="58"/>
      <c r="B47" s="23" t="s">
        <v>8</v>
      </c>
      <c r="C47" s="32">
        <f>C33</f>
        <v>8.9700000000000006</v>
      </c>
      <c r="D47" s="6" t="s">
        <v>9</v>
      </c>
      <c r="E47" s="58"/>
    </row>
    <row r="48" spans="1:5" ht="12.75" customHeight="1" x14ac:dyDescent="0.2">
      <c r="A48" s="58"/>
      <c r="B48" s="19" t="s">
        <v>40</v>
      </c>
      <c r="C48" s="27">
        <f>IF(OR(C46&lt;640,C46&gt;660),0,C46*C47)</f>
        <v>5740.8</v>
      </c>
      <c r="D48" s="6" t="s">
        <v>10</v>
      </c>
      <c r="E48" s="58"/>
    </row>
    <row r="49" spans="1:5" ht="12.75" customHeight="1" x14ac:dyDescent="0.2">
      <c r="A49" s="58"/>
      <c r="B49" s="10"/>
      <c r="C49" s="13"/>
      <c r="D49" s="18"/>
      <c r="E49" s="58"/>
    </row>
    <row r="50" spans="1:5" ht="12.75" customHeight="1" x14ac:dyDescent="0.2">
      <c r="A50" s="58"/>
      <c r="B50" s="82" t="s">
        <v>60</v>
      </c>
      <c r="C50" s="82"/>
      <c r="D50" s="15"/>
      <c r="E50" s="58"/>
    </row>
    <row r="51" spans="1:5" ht="12.75" customHeight="1" x14ac:dyDescent="0.2">
      <c r="A51" s="58"/>
      <c r="B51" s="4" t="s">
        <v>57</v>
      </c>
      <c r="C51" s="35"/>
      <c r="D51" s="15" t="s">
        <v>53</v>
      </c>
      <c r="E51" s="58"/>
    </row>
    <row r="52" spans="1:5" ht="12.75" customHeight="1" x14ac:dyDescent="0.2">
      <c r="A52" s="58"/>
      <c r="B52" s="23" t="s">
        <v>41</v>
      </c>
      <c r="C52" s="26">
        <f>C48</f>
        <v>5740.8</v>
      </c>
      <c r="D52" s="15"/>
      <c r="E52" s="58"/>
    </row>
    <row r="53" spans="1:5" ht="12.75" customHeight="1" x14ac:dyDescent="0.2">
      <c r="A53" s="58"/>
      <c r="B53" s="23" t="s">
        <v>32</v>
      </c>
      <c r="C53" s="34"/>
      <c r="D53" s="7" t="s">
        <v>18</v>
      </c>
      <c r="E53" s="58"/>
    </row>
    <row r="54" spans="1:5" ht="12.75" customHeight="1" x14ac:dyDescent="0.2">
      <c r="A54" s="58"/>
      <c r="B54" s="23" t="s">
        <v>33</v>
      </c>
      <c r="C54" s="26">
        <f>C52-C53</f>
        <v>5740.8</v>
      </c>
      <c r="D54" s="7"/>
      <c r="E54" s="58"/>
    </row>
    <row r="55" spans="1:5" ht="12.75" customHeight="1" x14ac:dyDescent="0.2">
      <c r="A55" s="58"/>
      <c r="B55" s="19" t="s">
        <v>56</v>
      </c>
      <c r="C55" s="27">
        <f>C51*C54</f>
        <v>0</v>
      </c>
      <c r="D55" s="18"/>
      <c r="E55" s="58"/>
    </row>
    <row r="56" spans="1:5" ht="12.75" customHeight="1" x14ac:dyDescent="0.2">
      <c r="A56" s="58"/>
      <c r="B56" s="19"/>
      <c r="C56" s="20"/>
      <c r="D56" s="6"/>
      <c r="E56" s="58"/>
    </row>
    <row r="57" spans="1:5" ht="12.75" customHeight="1" x14ac:dyDescent="0.2">
      <c r="A57" s="58"/>
      <c r="B57" s="82" t="s">
        <v>55</v>
      </c>
      <c r="C57" s="82"/>
      <c r="D57" s="15"/>
      <c r="E57" s="58"/>
    </row>
    <row r="58" spans="1:5" ht="12.75" customHeight="1" x14ac:dyDescent="0.2">
      <c r="A58" s="58"/>
      <c r="B58" s="4" t="s">
        <v>52</v>
      </c>
      <c r="C58" s="35"/>
      <c r="D58" s="15" t="s">
        <v>53</v>
      </c>
      <c r="E58" s="58"/>
    </row>
    <row r="59" spans="1:5" ht="12.75" customHeight="1" x14ac:dyDescent="0.2">
      <c r="A59" s="58"/>
      <c r="B59" s="23" t="s">
        <v>42</v>
      </c>
      <c r="C59" s="36">
        <v>320</v>
      </c>
      <c r="D59" s="15" t="s">
        <v>54</v>
      </c>
      <c r="E59" s="58"/>
    </row>
    <row r="60" spans="1:5" ht="12.75" customHeight="1" x14ac:dyDescent="0.2">
      <c r="A60" s="58"/>
      <c r="B60" s="23" t="s">
        <v>6</v>
      </c>
      <c r="C60" s="26">
        <f>IF(C59&lt;0,0,C59*C33)</f>
        <v>2870.4</v>
      </c>
      <c r="D60" s="15"/>
      <c r="E60" s="58"/>
    </row>
    <row r="61" spans="1:5" ht="12.75" customHeight="1" x14ac:dyDescent="0.2">
      <c r="A61" s="58"/>
      <c r="B61" s="19" t="s">
        <v>51</v>
      </c>
      <c r="C61" s="27">
        <f>C60*C58</f>
        <v>0</v>
      </c>
      <c r="D61" s="18"/>
      <c r="E61" s="58"/>
    </row>
    <row r="62" spans="1:5" ht="12.75" customHeight="1" x14ac:dyDescent="0.2">
      <c r="A62" s="58"/>
      <c r="B62" s="19"/>
      <c r="C62" s="20"/>
      <c r="D62" s="6"/>
      <c r="E62" s="58"/>
    </row>
    <row r="63" spans="1:5" ht="12.75" customHeight="1" x14ac:dyDescent="0.2">
      <c r="A63" s="58"/>
      <c r="B63" s="83" t="s">
        <v>20</v>
      </c>
      <c r="C63" s="83"/>
      <c r="D63" s="15"/>
      <c r="E63" s="58"/>
    </row>
    <row r="64" spans="1:5" ht="12.75" customHeight="1" x14ac:dyDescent="0.2">
      <c r="A64" s="58"/>
      <c r="B64" s="23" t="s">
        <v>50</v>
      </c>
      <c r="C64" s="37">
        <f>C$51+C$58</f>
        <v>0</v>
      </c>
      <c r="D64" s="15"/>
      <c r="E64" s="58"/>
    </row>
    <row r="65" spans="1:6" ht="12.75" customHeight="1" x14ac:dyDescent="0.2">
      <c r="A65" s="58"/>
      <c r="B65" s="23" t="s">
        <v>43</v>
      </c>
      <c r="C65" s="26">
        <v>1953</v>
      </c>
      <c r="D65" s="21"/>
      <c r="E65" s="58"/>
    </row>
    <row r="66" spans="1:6" ht="12.75" customHeight="1" x14ac:dyDescent="0.2">
      <c r="A66" s="58"/>
      <c r="B66" s="19" t="s">
        <v>11</v>
      </c>
      <c r="C66" s="27">
        <f>C65*C64</f>
        <v>0</v>
      </c>
      <c r="D66" s="15"/>
      <c r="E66" s="58"/>
    </row>
    <row r="67" spans="1:6" ht="12.75" customHeight="1" x14ac:dyDescent="0.2">
      <c r="A67" s="58"/>
      <c r="B67" s="19"/>
      <c r="C67" s="27"/>
      <c r="D67" s="18"/>
      <c r="E67" s="58"/>
    </row>
    <row r="68" spans="1:6" ht="12.75" customHeight="1" x14ac:dyDescent="0.2">
      <c r="A68" s="58"/>
      <c r="B68" s="28" t="s">
        <v>14</v>
      </c>
      <c r="C68" s="27"/>
      <c r="D68" s="18"/>
      <c r="E68" s="58"/>
    </row>
    <row r="69" spans="1:6" ht="12.75" customHeight="1" x14ac:dyDescent="0.2">
      <c r="A69" s="58"/>
      <c r="B69" s="23" t="s">
        <v>49</v>
      </c>
      <c r="C69" s="77"/>
      <c r="D69" s="15"/>
      <c r="E69" s="58"/>
    </row>
    <row r="70" spans="1:6" ht="12.75" customHeight="1" x14ac:dyDescent="0.2">
      <c r="A70" s="58"/>
      <c r="B70" s="4" t="s">
        <v>44</v>
      </c>
      <c r="C70" s="40">
        <v>422</v>
      </c>
      <c r="D70" s="15" t="s">
        <v>16</v>
      </c>
      <c r="E70" s="58"/>
    </row>
    <row r="71" spans="1:6" ht="12.75" customHeight="1" x14ac:dyDescent="0.2">
      <c r="A71" s="58"/>
      <c r="B71" s="19" t="s">
        <v>15</v>
      </c>
      <c r="C71" s="27">
        <f>C69*C70</f>
        <v>0</v>
      </c>
      <c r="D71" s="15"/>
      <c r="E71" s="58"/>
    </row>
    <row r="72" spans="1:6" ht="12.75" customHeight="1" x14ac:dyDescent="0.2">
      <c r="A72" s="58"/>
      <c r="B72" s="4"/>
      <c r="C72" s="38"/>
      <c r="D72" s="15"/>
      <c r="E72" s="58"/>
    </row>
    <row r="73" spans="1:6" ht="15" customHeight="1" x14ac:dyDescent="0.2">
      <c r="A73" s="58"/>
      <c r="B73" s="71" t="s">
        <v>48</v>
      </c>
      <c r="C73" s="17">
        <f>C55+C61+C66+C71</f>
        <v>0</v>
      </c>
      <c r="D73" s="27"/>
      <c r="E73" s="58"/>
    </row>
    <row r="74" spans="1:6" s="8" customFormat="1" ht="12.75" customHeight="1" x14ac:dyDescent="0.2">
      <c r="A74" s="49"/>
      <c r="B74" s="1"/>
      <c r="C74" s="38"/>
      <c r="D74" s="1"/>
      <c r="E74" s="58"/>
      <c r="F74" s="3"/>
    </row>
    <row r="75" spans="1:6" ht="15" customHeight="1" x14ac:dyDescent="0.2">
      <c r="A75" s="29" t="s">
        <v>58</v>
      </c>
      <c r="B75" s="29"/>
      <c r="C75" s="39">
        <f>C41+C73</f>
        <v>0</v>
      </c>
      <c r="D75" s="57"/>
      <c r="E75" s="49"/>
      <c r="F75" s="8"/>
    </row>
    <row r="76" spans="1:6" x14ac:dyDescent="0.2">
      <c r="A76" s="2"/>
      <c r="B76" s="1"/>
      <c r="C76" s="26"/>
      <c r="D76" s="1"/>
      <c r="E76" s="2"/>
    </row>
    <row r="77" spans="1:6" ht="15" customHeight="1" x14ac:dyDescent="0.2">
      <c r="A77" s="66" t="s">
        <v>38</v>
      </c>
      <c r="B77" s="66"/>
      <c r="C77" s="67"/>
      <c r="D77" s="67"/>
      <c r="E77" s="65"/>
    </row>
    <row r="78" spans="1:6" x14ac:dyDescent="0.2">
      <c r="A78" s="65"/>
      <c r="B78" s="19"/>
      <c r="C78" s="20"/>
      <c r="D78" s="20"/>
      <c r="E78" s="65"/>
    </row>
    <row r="79" spans="1:6" x14ac:dyDescent="0.2">
      <c r="A79" s="65"/>
      <c r="B79" s="28" t="s">
        <v>36</v>
      </c>
      <c r="C79" s="78" t="s">
        <v>35</v>
      </c>
      <c r="D79" s="20" t="s">
        <v>37</v>
      </c>
      <c r="E79" s="65"/>
    </row>
    <row r="80" spans="1:6" x14ac:dyDescent="0.2">
      <c r="A80" s="65"/>
      <c r="B80" s="46"/>
      <c r="C80" s="79"/>
      <c r="D80" s="77"/>
      <c r="E80" s="65"/>
    </row>
    <row r="81" spans="1:5" x14ac:dyDescent="0.2">
      <c r="A81" s="65"/>
      <c r="B81" s="46"/>
      <c r="C81" s="79"/>
      <c r="D81" s="77"/>
      <c r="E81" s="65"/>
    </row>
    <row r="82" spans="1:5" x14ac:dyDescent="0.2">
      <c r="A82" s="65"/>
      <c r="B82" s="46"/>
      <c r="C82" s="79"/>
      <c r="D82" s="77"/>
      <c r="E82" s="65"/>
    </row>
    <row r="83" spans="1:5" x14ac:dyDescent="0.2">
      <c r="A83" s="65"/>
      <c r="B83" s="46"/>
      <c r="C83" s="79"/>
      <c r="D83" s="77"/>
      <c r="E83" s="65"/>
    </row>
    <row r="84" spans="1:5" x14ac:dyDescent="0.2">
      <c r="A84" s="65"/>
      <c r="B84" s="15"/>
      <c r="C84" s="9"/>
      <c r="D84" s="47">
        <f>SUM(D80:D83)</f>
        <v>0</v>
      </c>
      <c r="E84" s="65"/>
    </row>
    <row r="85" spans="1:5" x14ac:dyDescent="0.2">
      <c r="A85" s="65"/>
      <c r="B85" s="48" t="s">
        <v>20</v>
      </c>
      <c r="C85" s="48"/>
      <c r="D85" s="28"/>
      <c r="E85" s="65"/>
    </row>
    <row r="86" spans="1:5" x14ac:dyDescent="0.2">
      <c r="A86" s="65"/>
      <c r="B86" s="2"/>
      <c r="C86" s="23" t="s">
        <v>47</v>
      </c>
      <c r="D86" s="37">
        <f>D84</f>
        <v>0</v>
      </c>
      <c r="E86" s="65"/>
    </row>
    <row r="87" spans="1:5" x14ac:dyDescent="0.2">
      <c r="A87" s="65"/>
      <c r="B87" s="2"/>
      <c r="C87" s="23" t="s">
        <v>43</v>
      </c>
      <c r="D87" s="26">
        <f>C65</f>
        <v>1953</v>
      </c>
      <c r="E87" s="65"/>
    </row>
    <row r="88" spans="1:5" x14ac:dyDescent="0.2">
      <c r="A88" s="65"/>
      <c r="B88" s="2"/>
      <c r="C88" s="19" t="s">
        <v>11</v>
      </c>
      <c r="D88" s="27">
        <f>D86*D87</f>
        <v>0</v>
      </c>
      <c r="E88" s="65"/>
    </row>
    <row r="89" spans="1:5" x14ac:dyDescent="0.2">
      <c r="A89" s="65"/>
      <c r="B89" s="2"/>
      <c r="C89" s="19"/>
      <c r="D89" s="27"/>
      <c r="E89" s="65"/>
    </row>
    <row r="90" spans="1:5" x14ac:dyDescent="0.2">
      <c r="A90" s="65"/>
      <c r="B90" s="28" t="s">
        <v>14</v>
      </c>
      <c r="C90" s="28"/>
      <c r="D90" s="27"/>
      <c r="E90" s="65"/>
    </row>
    <row r="91" spans="1:5" x14ac:dyDescent="0.2">
      <c r="A91" s="65"/>
      <c r="B91" s="2"/>
      <c r="C91" s="23" t="s">
        <v>46</v>
      </c>
      <c r="D91" s="77"/>
      <c r="E91" s="65"/>
    </row>
    <row r="92" spans="1:5" x14ac:dyDescent="0.2">
      <c r="A92" s="65"/>
      <c r="B92" s="2"/>
      <c r="C92" s="4" t="s">
        <v>44</v>
      </c>
      <c r="D92" s="40">
        <f>C70</f>
        <v>422</v>
      </c>
      <c r="E92" s="65"/>
    </row>
    <row r="93" spans="1:5" x14ac:dyDescent="0.2">
      <c r="A93" s="65"/>
      <c r="B93" s="2"/>
      <c r="C93" s="19" t="s">
        <v>15</v>
      </c>
      <c r="D93" s="27">
        <f>D91*D92</f>
        <v>0</v>
      </c>
      <c r="E93" s="65"/>
    </row>
    <row r="94" spans="1:5" x14ac:dyDescent="0.2">
      <c r="A94" s="65"/>
      <c r="B94" s="2"/>
      <c r="C94" s="19"/>
      <c r="D94" s="27"/>
      <c r="E94" s="65"/>
    </row>
    <row r="95" spans="1:5" x14ac:dyDescent="0.2">
      <c r="A95" s="65"/>
      <c r="B95" s="15" t="s">
        <v>21</v>
      </c>
      <c r="C95" s="19"/>
      <c r="D95" s="27"/>
      <c r="E95" s="65"/>
    </row>
    <row r="96" spans="1:5" ht="15" customHeight="1" x14ac:dyDescent="0.2">
      <c r="A96" s="80" t="s">
        <v>45</v>
      </c>
      <c r="B96" s="61"/>
      <c r="C96" s="80"/>
      <c r="D96" s="68">
        <f>D88+D93</f>
        <v>0</v>
      </c>
      <c r="E96" s="65"/>
    </row>
    <row r="97" spans="1:5" x14ac:dyDescent="0.2">
      <c r="A97" s="2"/>
      <c r="B97" s="2"/>
      <c r="C97" s="1"/>
      <c r="D97" s="26"/>
      <c r="E97" s="2"/>
    </row>
  </sheetData>
  <sheetProtection password="C6E3" sheet="1" objects="1" scenarios="1"/>
  <mergeCells count="3">
    <mergeCell ref="B50:C50"/>
    <mergeCell ref="B63:C63"/>
    <mergeCell ref="B57:C57"/>
  </mergeCells>
  <pageMargins left="0.70866141732283472" right="0.70866141732283472" top="0.74803149606299213" bottom="0.74803149606299213" header="0.31496062992125984" footer="0.31496062992125984"/>
  <pageSetup paperSize="9" scale="77" fitToHeight="2" orientation="landscape" r:id="rId1"/>
  <rowBreaks count="1" manualBreakCount="1">
    <brk id="4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format subsidieaanvraag</vt:lpstr>
      <vt:lpstr>'format subsidieaanvraag'!Afdrukbereik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adeleeuw</dc:creator>
  <cp:lastModifiedBy>Romy Wesselink</cp:lastModifiedBy>
  <cp:lastPrinted>2022-10-24T11:52:36Z</cp:lastPrinted>
  <dcterms:created xsi:type="dcterms:W3CDTF">2012-01-24T11:59:18Z</dcterms:created>
  <dcterms:modified xsi:type="dcterms:W3CDTF">2023-09-21T09:04:25Z</dcterms:modified>
</cp:coreProperties>
</file>